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date1904="1" showInkAnnotation="0" autoCompressPictures="0"/>
  <bookViews>
    <workbookView xWindow="-28120" yWindow="-8840" windowWidth="19440" windowHeight="12240" tabRatio="500"/>
  </bookViews>
  <sheets>
    <sheet name="Issues Log" sheetId="1" r:id="rId1"/>
    <sheet name="Summary" sheetId="3" r:id="rId2"/>
  </sheets>
  <calcPr calcId="140001" iterate="1" iterateCount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3" i="1" l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N4" i="1"/>
  <c r="A4" i="1"/>
  <c r="B4" i="1"/>
  <c r="B5" i="1"/>
  <c r="B6" i="1"/>
  <c r="B7" i="1"/>
  <c r="B8" i="1"/>
  <c r="B9" i="1"/>
  <c r="B10" i="1"/>
  <c r="B11" i="1"/>
  <c r="D4" i="3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C5" i="3"/>
  <c r="B4" i="3"/>
  <c r="B5" i="3"/>
  <c r="C4" i="3"/>
  <c r="G4" i="3"/>
  <c r="D5" i="3"/>
  <c r="G5" i="3"/>
  <c r="E5" i="3"/>
  <c r="E4" i="3"/>
  <c r="F5" i="3"/>
  <c r="F4" i="3"/>
</calcChain>
</file>

<file path=xl/sharedStrings.xml><?xml version="1.0" encoding="utf-8"?>
<sst xmlns="http://schemas.openxmlformats.org/spreadsheetml/2006/main" count="23" uniqueCount="22">
  <si>
    <t>Description</t>
    <phoneticPr fontId="3" type="noConversion"/>
  </si>
  <si>
    <t>Project</t>
    <phoneticPr fontId="3" type="noConversion"/>
  </si>
  <si>
    <t>Raised By</t>
    <phoneticPr fontId="3" type="noConversion"/>
  </si>
  <si>
    <t>Open Date</t>
    <phoneticPr fontId="3" type="noConversion"/>
  </si>
  <si>
    <t>Status</t>
    <phoneticPr fontId="3" type="noConversion"/>
  </si>
  <si>
    <t>Severity</t>
    <phoneticPr fontId="3" type="noConversion"/>
  </si>
  <si>
    <t>Owner</t>
    <phoneticPr fontId="3" type="noConversion"/>
  </si>
  <si>
    <t>Actions</t>
    <phoneticPr fontId="3" type="noConversion"/>
  </si>
  <si>
    <t>Target</t>
    <phoneticPr fontId="3" type="noConversion"/>
  </si>
  <si>
    <t>Revised</t>
    <phoneticPr fontId="3" type="noConversion"/>
  </si>
  <si>
    <t>ISSUES AND ACTION ITEMS</t>
    <phoneticPr fontId="3" type="noConversion"/>
  </si>
  <si>
    <t>Item</t>
    <phoneticPr fontId="3" type="noConversion"/>
  </si>
  <si>
    <t>On Time</t>
    <phoneticPr fontId="3" type="noConversion"/>
  </si>
  <si>
    <t>Status</t>
    <phoneticPr fontId="3" type="noConversion"/>
  </si>
  <si>
    <t>High</t>
    <phoneticPr fontId="3" type="noConversion"/>
  </si>
  <si>
    <t>Medium</t>
    <phoneticPr fontId="3" type="noConversion"/>
  </si>
  <si>
    <t>Low</t>
    <phoneticPr fontId="3" type="noConversion"/>
  </si>
  <si>
    <t>Late</t>
    <phoneticPr fontId="3" type="noConversion"/>
  </si>
  <si>
    <t>Open</t>
    <phoneticPr fontId="3" type="noConversion"/>
  </si>
  <si>
    <t>Closed</t>
    <phoneticPr fontId="3" type="noConversion"/>
  </si>
  <si>
    <t>Total</t>
    <phoneticPr fontId="3" type="noConversion"/>
  </si>
  <si>
    <t>On Time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</si>
</sst>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"/>
  </numFmts>
  <fonts count="7" x14ac:knownFonts="1">
    <font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  <font>
      <sz val="10"/>
      <name val="Verdana"/>
      <family val="2"/>
    </font>
    <font>
      <b/>
      <sz val="28"/>
      <name val="Arial"/>
    </font>
    <font>
      <b/>
      <sz val="24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0" xfId="0" applyProtection="1"/>
    <xf numFmtId="164" fontId="5" fillId="3" borderId="0" xfId="0" applyNumberFormat="1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164" fontId="0" fillId="0" borderId="0" xfId="0" applyNumberFormat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left"/>
    </xf>
    <xf numFmtId="164" fontId="2" fillId="2" borderId="0" xfId="0" applyNumberFormat="1" applyFont="1" applyFill="1" applyAlignment="1" applyProtection="1">
      <alignment horizontal="center"/>
    </xf>
  </cellXfs>
  <cellStyles count="1">
    <cellStyle name="Normal" xfId="0" builtinId="0"/>
  </cellStyles>
  <dxfs count="4"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ont>
        <b val="0"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DAC1C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Open Issues</c:v>
          </c:tx>
          <c:cat>
            <c:strRef>
              <c:f>Summary!$B$3:$D$3</c:f>
              <c:strCache>
                <c:ptCount val="3"/>
                <c:pt idx="0">
                  <c:v>High</c:v>
                </c:pt>
                <c:pt idx="1">
                  <c:v>Medium</c:v>
                </c:pt>
                <c:pt idx="2">
                  <c:v>Low</c:v>
                </c:pt>
              </c:strCache>
            </c:strRef>
          </c:cat>
          <c:val>
            <c:numRef>
              <c:f>Summary!$B$4:$D$4</c:f>
              <c:numCache>
                <c:formatCode>General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Late Issues (Open)</c:v>
          </c:tx>
          <c:cat>
            <c:strRef>
              <c:f>Summary!$E$3:$F$3</c:f>
              <c:strCache>
                <c:ptCount val="2"/>
                <c:pt idx="0">
                  <c:v>Late</c:v>
                </c:pt>
                <c:pt idx="1">
                  <c:v>On Time</c:v>
                </c:pt>
              </c:strCache>
            </c:strRef>
          </c:cat>
          <c:val>
            <c:numRef>
              <c:f>Summary!$E$4:$F$4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4" Type="http://schemas.openxmlformats.org/officeDocument/2006/relationships/image" Target="../media/image1.png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753409</xdr:colOff>
      <xdr:row>0</xdr:row>
      <xdr:rowOff>88900</xdr:rowOff>
    </xdr:from>
    <xdr:to>
      <xdr:col>13</xdr:col>
      <xdr:colOff>847345</xdr:colOff>
      <xdr:row>0</xdr:row>
      <xdr:rowOff>1028700</xdr:rowOff>
    </xdr:to>
    <xdr:pic>
      <xdr:nvPicPr>
        <xdr:cNvPr id="3" name="Picture 2" descr="logo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6209" y="88900"/>
          <a:ext cx="2049736" cy="9398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127000</xdr:rowOff>
    </xdr:from>
    <xdr:to>
      <xdr:col>4</xdr:col>
      <xdr:colOff>925916</xdr:colOff>
      <xdr:row>0</xdr:row>
      <xdr:rowOff>1054100</xdr:rowOff>
    </xdr:to>
    <xdr:pic>
      <xdr:nvPicPr>
        <xdr:cNvPr id="4" name="Picture 3" descr="globe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0"/>
          <a:ext cx="2742016" cy="927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76200</xdr:rowOff>
    </xdr:from>
    <xdr:to>
      <xdr:col>3</xdr:col>
      <xdr:colOff>266700</xdr:colOff>
      <xdr:row>23</xdr:row>
      <xdr:rowOff>12700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685800</xdr:colOff>
      <xdr:row>6</xdr:row>
      <xdr:rowOff>88900</xdr:rowOff>
    </xdr:from>
    <xdr:to>
      <xdr:col>6</xdr:col>
      <xdr:colOff>939800</xdr:colOff>
      <xdr:row>23</xdr:row>
      <xdr:rowOff>25400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25400</xdr:colOff>
      <xdr:row>0</xdr:row>
      <xdr:rowOff>76200</xdr:rowOff>
    </xdr:from>
    <xdr:to>
      <xdr:col>1</xdr:col>
      <xdr:colOff>1014816</xdr:colOff>
      <xdr:row>0</xdr:row>
      <xdr:rowOff>1003300</xdr:rowOff>
    </xdr:to>
    <xdr:pic>
      <xdr:nvPicPr>
        <xdr:cNvPr id="5" name="Picture 4" descr="globe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6200"/>
          <a:ext cx="2742016" cy="927100"/>
        </a:xfrm>
        <a:prstGeom prst="rect">
          <a:avLst/>
        </a:prstGeom>
      </xdr:spPr>
    </xdr:pic>
    <xdr:clientData/>
  </xdr:twoCellAnchor>
  <xdr:twoCellAnchor editAs="oneCell">
    <xdr:from>
      <xdr:col>5</xdr:col>
      <xdr:colOff>622300</xdr:colOff>
      <xdr:row>0</xdr:row>
      <xdr:rowOff>76200</xdr:rowOff>
    </xdr:from>
    <xdr:to>
      <xdr:col>6</xdr:col>
      <xdr:colOff>919436</xdr:colOff>
      <xdr:row>0</xdr:row>
      <xdr:rowOff>1016000</xdr:rowOff>
    </xdr:to>
    <xdr:pic>
      <xdr:nvPicPr>
        <xdr:cNvPr id="6" name="Picture 5" descr="logo.pn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5300" y="76200"/>
          <a:ext cx="2049736" cy="939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A1:N53"/>
  <sheetViews>
    <sheetView tabSelected="1" topLeftCell="C1" workbookViewId="0">
      <pane xSplit="2" ySplit="3" topLeftCell="E4" activePane="bottomRight" state="frozen"/>
      <selection activeCell="C1" sqref="C1"/>
      <selection pane="topRight" activeCell="E1" sqref="E1"/>
      <selection pane="bottomLeft" activeCell="C4" sqref="C4"/>
      <selection pane="bottomRight" activeCell="D4" sqref="D4"/>
    </sheetView>
  </sheetViews>
  <sheetFormatPr baseColWidth="10" defaultColWidth="11" defaultRowHeight="13" x14ac:dyDescent="0"/>
  <cols>
    <col min="1" max="2" width="0" style="9" hidden="1" customWidth="1"/>
    <col min="3" max="3" width="6.7109375" style="10" bestFit="1" customWidth="1"/>
    <col min="4" max="4" width="14.140625" style="11" customWidth="1"/>
    <col min="5" max="5" width="15.85546875" style="11" customWidth="1"/>
    <col min="6" max="8" width="11" style="11"/>
    <col min="9" max="9" width="14.5703125" style="11" customWidth="1"/>
    <col min="10" max="10" width="42.7109375" style="12" customWidth="1"/>
    <col min="11" max="11" width="39.28515625" style="12" customWidth="1"/>
    <col min="12" max="14" width="11" style="13"/>
    <col min="15" max="16384" width="11" style="9"/>
  </cols>
  <sheetData>
    <row r="1" spans="1:14" s="22" customFormat="1" ht="84" customHeight="1">
      <c r="C1" s="23" t="s">
        <v>10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s="22" customFormat="1">
      <c r="C2" s="24"/>
      <c r="D2" s="25"/>
      <c r="E2" s="25"/>
      <c r="F2" s="25"/>
      <c r="G2" s="25"/>
      <c r="H2" s="25"/>
      <c r="I2" s="25"/>
      <c r="J2" s="26"/>
      <c r="K2" s="26"/>
      <c r="L2" s="27"/>
      <c r="M2" s="27"/>
      <c r="N2" s="27"/>
    </row>
    <row r="3" spans="1:14" s="22" customFormat="1">
      <c r="C3" s="28" t="s">
        <v>11</v>
      </c>
      <c r="D3" s="28" t="s">
        <v>1</v>
      </c>
      <c r="E3" s="28" t="s">
        <v>2</v>
      </c>
      <c r="F3" s="28" t="s">
        <v>3</v>
      </c>
      <c r="G3" s="28" t="s">
        <v>4</v>
      </c>
      <c r="H3" s="28" t="s">
        <v>5</v>
      </c>
      <c r="I3" s="28" t="s">
        <v>6</v>
      </c>
      <c r="J3" s="29" t="s">
        <v>0</v>
      </c>
      <c r="K3" s="29" t="s">
        <v>7</v>
      </c>
      <c r="L3" s="30" t="s">
        <v>8</v>
      </c>
      <c r="M3" s="30" t="s">
        <v>9</v>
      </c>
      <c r="N3" s="30" t="s">
        <v>12</v>
      </c>
    </row>
    <row r="4" spans="1:14" ht="38" customHeight="1">
      <c r="A4" s="9" t="str">
        <f>IF($G4="","",IF($G4="Open","X","O")&amp;IF($N4="Late","X","O"))</f>
        <v/>
      </c>
      <c r="B4" s="9" t="str">
        <f>IF($G4="","",IF($G4="Open","X","O")&amp;IF($H4="High","X",IF($H4="Medium","-","O")))</f>
        <v/>
      </c>
      <c r="C4" s="14">
        <v>1</v>
      </c>
      <c r="D4" s="15"/>
      <c r="E4" s="15"/>
      <c r="F4" s="16"/>
      <c r="G4" s="15"/>
      <c r="H4" s="17"/>
      <c r="I4" s="15"/>
      <c r="J4" s="18"/>
      <c r="K4" s="18"/>
      <c r="L4" s="19"/>
      <c r="M4" s="19"/>
      <c r="N4" s="20" t="str">
        <f>IF(M4="","",IF(L4&lt;M4,"Late",""))</f>
        <v/>
      </c>
    </row>
    <row r="5" spans="1:14" ht="38" customHeight="1">
      <c r="A5" s="9" t="str">
        <f t="shared" ref="A5:A53" si="0">IF($G5="","",IF($G5="Open","X","O")&amp;IF($N5="Late","X","O"))</f>
        <v/>
      </c>
      <c r="B5" s="9" t="str">
        <f t="shared" ref="B5:B53" si="1">IF(G5="","",IF(G5="Open","X","O")&amp;IF(H5="High","X",IF(H5="Medium","-","O")))</f>
        <v/>
      </c>
      <c r="C5" s="14">
        <v>2</v>
      </c>
      <c r="D5" s="15"/>
      <c r="E5" s="15"/>
      <c r="F5" s="16"/>
      <c r="G5" s="15"/>
      <c r="H5" s="17"/>
      <c r="I5" s="15"/>
      <c r="J5" s="18"/>
      <c r="K5" s="18"/>
      <c r="L5" s="20"/>
      <c r="M5" s="20"/>
      <c r="N5" s="20" t="str">
        <f t="shared" ref="N5:N53" si="2">IF(M5="","",IF(L5&lt;M5,"Late",""))</f>
        <v/>
      </c>
    </row>
    <row r="6" spans="1:14" ht="38" customHeight="1">
      <c r="A6" s="9" t="str">
        <f t="shared" si="0"/>
        <v/>
      </c>
      <c r="B6" s="9" t="str">
        <f t="shared" si="1"/>
        <v/>
      </c>
      <c r="C6" s="14">
        <v>3</v>
      </c>
      <c r="D6" s="15"/>
      <c r="E6" s="15"/>
      <c r="F6" s="16"/>
      <c r="G6" s="15"/>
      <c r="H6" s="15"/>
      <c r="I6" s="15"/>
      <c r="J6" s="18"/>
      <c r="K6" s="18"/>
      <c r="L6" s="20"/>
      <c r="M6" s="20"/>
      <c r="N6" s="20" t="str">
        <f t="shared" si="2"/>
        <v/>
      </c>
    </row>
    <row r="7" spans="1:14" ht="38" customHeight="1">
      <c r="A7" s="9" t="str">
        <f t="shared" si="0"/>
        <v/>
      </c>
      <c r="B7" s="9" t="str">
        <f t="shared" si="1"/>
        <v/>
      </c>
      <c r="C7" s="14">
        <v>4</v>
      </c>
      <c r="D7" s="15"/>
      <c r="E7" s="15"/>
      <c r="F7" s="16"/>
      <c r="G7" s="15"/>
      <c r="H7" s="15"/>
      <c r="I7" s="15"/>
      <c r="J7" s="18"/>
      <c r="K7" s="18"/>
      <c r="L7" s="20"/>
      <c r="M7" s="20"/>
      <c r="N7" s="20" t="str">
        <f t="shared" si="2"/>
        <v/>
      </c>
    </row>
    <row r="8" spans="1:14" ht="38" customHeight="1">
      <c r="A8" s="9" t="str">
        <f t="shared" si="0"/>
        <v/>
      </c>
      <c r="B8" s="9" t="str">
        <f t="shared" si="1"/>
        <v/>
      </c>
      <c r="C8" s="14">
        <v>5</v>
      </c>
      <c r="D8" s="15"/>
      <c r="E8" s="15"/>
      <c r="F8" s="16"/>
      <c r="G8" s="15"/>
      <c r="H8" s="15"/>
      <c r="I8" s="15"/>
      <c r="J8" s="18"/>
      <c r="K8" s="18"/>
      <c r="L8" s="20"/>
      <c r="M8" s="20"/>
      <c r="N8" s="20" t="str">
        <f t="shared" si="2"/>
        <v/>
      </c>
    </row>
    <row r="9" spans="1:14" ht="38" customHeight="1">
      <c r="A9" s="9" t="str">
        <f t="shared" si="0"/>
        <v/>
      </c>
      <c r="B9" s="9" t="str">
        <f t="shared" si="1"/>
        <v/>
      </c>
      <c r="C9" s="14">
        <v>6</v>
      </c>
      <c r="D9" s="15"/>
      <c r="E9" s="15"/>
      <c r="F9" s="16"/>
      <c r="G9" s="15"/>
      <c r="H9" s="15"/>
      <c r="I9" s="15"/>
      <c r="J9" s="18"/>
      <c r="K9" s="18"/>
      <c r="L9" s="20"/>
      <c r="M9" s="20"/>
      <c r="N9" s="20" t="str">
        <f t="shared" si="2"/>
        <v/>
      </c>
    </row>
    <row r="10" spans="1:14" ht="38" customHeight="1">
      <c r="A10" s="9" t="str">
        <f t="shared" si="0"/>
        <v/>
      </c>
      <c r="B10" s="9" t="str">
        <f t="shared" si="1"/>
        <v/>
      </c>
      <c r="C10" s="14">
        <v>7</v>
      </c>
      <c r="D10" s="15"/>
      <c r="E10" s="15"/>
      <c r="F10" s="16"/>
      <c r="G10" s="15"/>
      <c r="H10" s="15"/>
      <c r="I10" s="15"/>
      <c r="J10" s="18"/>
      <c r="K10" s="18"/>
      <c r="L10" s="20"/>
      <c r="M10" s="20"/>
      <c r="N10" s="20" t="str">
        <f t="shared" si="2"/>
        <v/>
      </c>
    </row>
    <row r="11" spans="1:14" ht="38" customHeight="1">
      <c r="A11" s="9" t="str">
        <f t="shared" si="0"/>
        <v/>
      </c>
      <c r="B11" s="9" t="str">
        <f t="shared" si="1"/>
        <v/>
      </c>
      <c r="C11" s="14">
        <v>8</v>
      </c>
      <c r="D11" s="15"/>
      <c r="E11" s="15"/>
      <c r="F11" s="16"/>
      <c r="G11" s="15"/>
      <c r="H11" s="15"/>
      <c r="I11" s="15"/>
      <c r="J11" s="18"/>
      <c r="K11" s="18"/>
      <c r="L11" s="20"/>
      <c r="M11" s="20"/>
      <c r="N11" s="20" t="str">
        <f t="shared" si="2"/>
        <v/>
      </c>
    </row>
    <row r="12" spans="1:14" ht="38" customHeight="1">
      <c r="A12" s="9" t="str">
        <f t="shared" si="0"/>
        <v/>
      </c>
      <c r="B12" s="9" t="str">
        <f t="shared" si="1"/>
        <v/>
      </c>
      <c r="C12" s="14">
        <v>9</v>
      </c>
      <c r="D12" s="17"/>
      <c r="E12" s="17"/>
      <c r="F12" s="16"/>
      <c r="G12" s="17"/>
      <c r="H12" s="17"/>
      <c r="I12" s="17"/>
      <c r="J12" s="21"/>
      <c r="K12" s="21"/>
      <c r="L12" s="20"/>
      <c r="M12" s="20"/>
      <c r="N12" s="20" t="str">
        <f t="shared" si="2"/>
        <v/>
      </c>
    </row>
    <row r="13" spans="1:14" ht="38" customHeight="1">
      <c r="A13" s="9" t="str">
        <f t="shared" si="0"/>
        <v/>
      </c>
      <c r="B13" s="9" t="str">
        <f t="shared" si="1"/>
        <v/>
      </c>
      <c r="C13" s="14">
        <v>10</v>
      </c>
      <c r="D13" s="17"/>
      <c r="E13" s="17"/>
      <c r="F13" s="16"/>
      <c r="G13" s="17"/>
      <c r="H13" s="17"/>
      <c r="I13" s="17"/>
      <c r="J13" s="21"/>
      <c r="K13" s="21"/>
      <c r="L13" s="20"/>
      <c r="M13" s="20"/>
      <c r="N13" s="20" t="str">
        <f t="shared" si="2"/>
        <v/>
      </c>
    </row>
    <row r="14" spans="1:14" ht="38" customHeight="1">
      <c r="A14" s="9" t="str">
        <f t="shared" si="0"/>
        <v/>
      </c>
      <c r="B14" s="9" t="str">
        <f t="shared" si="1"/>
        <v/>
      </c>
      <c r="C14" s="14">
        <v>11</v>
      </c>
      <c r="D14" s="17"/>
      <c r="E14" s="17"/>
      <c r="F14" s="16"/>
      <c r="G14" s="17"/>
      <c r="H14" s="17"/>
      <c r="I14" s="17"/>
      <c r="J14" s="21"/>
      <c r="K14" s="21"/>
      <c r="L14" s="20"/>
      <c r="M14" s="20"/>
      <c r="N14" s="20" t="str">
        <f t="shared" si="2"/>
        <v/>
      </c>
    </row>
    <row r="15" spans="1:14" ht="38" customHeight="1">
      <c r="A15" s="9" t="str">
        <f t="shared" si="0"/>
        <v/>
      </c>
      <c r="B15" s="9" t="str">
        <f t="shared" si="1"/>
        <v/>
      </c>
      <c r="C15" s="14">
        <v>12</v>
      </c>
      <c r="D15" s="17"/>
      <c r="E15" s="17"/>
      <c r="F15" s="16"/>
      <c r="G15" s="17"/>
      <c r="H15" s="17"/>
      <c r="I15" s="17"/>
      <c r="J15" s="21"/>
      <c r="K15" s="21"/>
      <c r="L15" s="20"/>
      <c r="M15" s="20"/>
      <c r="N15" s="20" t="str">
        <f t="shared" si="2"/>
        <v/>
      </c>
    </row>
    <row r="16" spans="1:14" ht="38" customHeight="1">
      <c r="A16" s="9" t="str">
        <f t="shared" si="0"/>
        <v/>
      </c>
      <c r="B16" s="9" t="str">
        <f t="shared" si="1"/>
        <v/>
      </c>
      <c r="C16" s="14">
        <v>13</v>
      </c>
      <c r="D16" s="17"/>
      <c r="E16" s="17"/>
      <c r="F16" s="16"/>
      <c r="G16" s="17"/>
      <c r="H16" s="17"/>
      <c r="I16" s="17"/>
      <c r="J16" s="21"/>
      <c r="K16" s="21"/>
      <c r="L16" s="20"/>
      <c r="M16" s="20"/>
      <c r="N16" s="20" t="str">
        <f t="shared" si="2"/>
        <v/>
      </c>
    </row>
    <row r="17" spans="1:14" ht="38" customHeight="1">
      <c r="A17" s="9" t="str">
        <f t="shared" si="0"/>
        <v/>
      </c>
      <c r="B17" s="9" t="str">
        <f t="shared" si="1"/>
        <v/>
      </c>
      <c r="C17" s="14">
        <v>14</v>
      </c>
      <c r="D17" s="17"/>
      <c r="E17" s="17"/>
      <c r="F17" s="16"/>
      <c r="G17" s="17"/>
      <c r="H17" s="17"/>
      <c r="I17" s="17"/>
      <c r="J17" s="21"/>
      <c r="K17" s="21"/>
      <c r="L17" s="20"/>
      <c r="M17" s="20"/>
      <c r="N17" s="20" t="str">
        <f t="shared" si="2"/>
        <v/>
      </c>
    </row>
    <row r="18" spans="1:14" ht="38" customHeight="1">
      <c r="A18" s="9" t="str">
        <f t="shared" si="0"/>
        <v/>
      </c>
      <c r="B18" s="9" t="str">
        <f t="shared" si="1"/>
        <v/>
      </c>
      <c r="C18" s="14">
        <v>15</v>
      </c>
      <c r="D18" s="17"/>
      <c r="E18" s="17"/>
      <c r="F18" s="16"/>
      <c r="G18" s="17"/>
      <c r="H18" s="17"/>
      <c r="I18" s="17"/>
      <c r="J18" s="21"/>
      <c r="K18" s="21"/>
      <c r="L18" s="20"/>
      <c r="M18" s="20"/>
      <c r="N18" s="20" t="str">
        <f t="shared" si="2"/>
        <v/>
      </c>
    </row>
    <row r="19" spans="1:14" ht="38" customHeight="1">
      <c r="A19" s="9" t="str">
        <f t="shared" si="0"/>
        <v/>
      </c>
      <c r="B19" s="9" t="str">
        <f t="shared" si="1"/>
        <v/>
      </c>
      <c r="C19" s="14">
        <v>16</v>
      </c>
      <c r="D19" s="17"/>
      <c r="E19" s="17"/>
      <c r="F19" s="16"/>
      <c r="G19" s="17"/>
      <c r="H19" s="17"/>
      <c r="I19" s="17"/>
      <c r="J19" s="21"/>
      <c r="K19" s="21"/>
      <c r="L19" s="20"/>
      <c r="M19" s="20"/>
      <c r="N19" s="20" t="str">
        <f t="shared" si="2"/>
        <v/>
      </c>
    </row>
    <row r="20" spans="1:14" ht="38" customHeight="1">
      <c r="A20" s="9" t="str">
        <f t="shared" si="0"/>
        <v/>
      </c>
      <c r="B20" s="9" t="str">
        <f t="shared" si="1"/>
        <v/>
      </c>
      <c r="C20" s="14">
        <v>17</v>
      </c>
      <c r="D20" s="17"/>
      <c r="E20" s="17"/>
      <c r="F20" s="16"/>
      <c r="G20" s="17"/>
      <c r="H20" s="17"/>
      <c r="I20" s="17"/>
      <c r="J20" s="21"/>
      <c r="K20" s="21"/>
      <c r="L20" s="20"/>
      <c r="M20" s="20"/>
      <c r="N20" s="20" t="str">
        <f t="shared" si="2"/>
        <v/>
      </c>
    </row>
    <row r="21" spans="1:14" ht="38" customHeight="1">
      <c r="A21" s="9" t="str">
        <f t="shared" si="0"/>
        <v/>
      </c>
      <c r="B21" s="9" t="str">
        <f t="shared" si="1"/>
        <v/>
      </c>
      <c r="C21" s="14">
        <v>18</v>
      </c>
      <c r="D21" s="17"/>
      <c r="E21" s="17"/>
      <c r="F21" s="16"/>
      <c r="G21" s="17"/>
      <c r="H21" s="17"/>
      <c r="I21" s="17"/>
      <c r="J21" s="21"/>
      <c r="K21" s="21"/>
      <c r="L21" s="20"/>
      <c r="M21" s="20"/>
      <c r="N21" s="20" t="str">
        <f t="shared" si="2"/>
        <v/>
      </c>
    </row>
    <row r="22" spans="1:14" ht="38" customHeight="1">
      <c r="A22" s="9" t="str">
        <f t="shared" si="0"/>
        <v/>
      </c>
      <c r="B22" s="9" t="str">
        <f t="shared" si="1"/>
        <v/>
      </c>
      <c r="C22" s="14">
        <v>19</v>
      </c>
      <c r="D22" s="17"/>
      <c r="E22" s="17"/>
      <c r="F22" s="16"/>
      <c r="G22" s="17"/>
      <c r="H22" s="17"/>
      <c r="I22" s="17"/>
      <c r="J22" s="21"/>
      <c r="K22" s="21"/>
      <c r="L22" s="20"/>
      <c r="M22" s="20"/>
      <c r="N22" s="20" t="str">
        <f t="shared" si="2"/>
        <v/>
      </c>
    </row>
    <row r="23" spans="1:14" ht="38" customHeight="1">
      <c r="A23" s="9" t="str">
        <f t="shared" si="0"/>
        <v/>
      </c>
      <c r="B23" s="9" t="str">
        <f t="shared" si="1"/>
        <v/>
      </c>
      <c r="C23" s="14">
        <v>20</v>
      </c>
      <c r="D23" s="17"/>
      <c r="E23" s="17"/>
      <c r="F23" s="16"/>
      <c r="G23" s="17"/>
      <c r="H23" s="17"/>
      <c r="I23" s="17"/>
      <c r="J23" s="21"/>
      <c r="K23" s="21"/>
      <c r="L23" s="20"/>
      <c r="M23" s="20"/>
      <c r="N23" s="20" t="str">
        <f t="shared" si="2"/>
        <v/>
      </c>
    </row>
    <row r="24" spans="1:14" ht="38" customHeight="1">
      <c r="A24" s="9" t="str">
        <f t="shared" si="0"/>
        <v/>
      </c>
      <c r="B24" s="9" t="str">
        <f t="shared" si="1"/>
        <v/>
      </c>
      <c r="C24" s="14">
        <v>21</v>
      </c>
      <c r="D24" s="17"/>
      <c r="E24" s="17"/>
      <c r="F24" s="16"/>
      <c r="G24" s="17"/>
      <c r="H24" s="17"/>
      <c r="I24" s="17"/>
      <c r="J24" s="21"/>
      <c r="K24" s="21"/>
      <c r="L24" s="20"/>
      <c r="M24" s="20"/>
      <c r="N24" s="20" t="str">
        <f t="shared" si="2"/>
        <v/>
      </c>
    </row>
    <row r="25" spans="1:14" ht="38" customHeight="1">
      <c r="A25" s="9" t="str">
        <f t="shared" si="0"/>
        <v/>
      </c>
      <c r="B25" s="9" t="str">
        <f t="shared" si="1"/>
        <v/>
      </c>
      <c r="C25" s="14">
        <v>22</v>
      </c>
      <c r="D25" s="17"/>
      <c r="E25" s="17"/>
      <c r="F25" s="16"/>
      <c r="G25" s="17"/>
      <c r="H25" s="17"/>
      <c r="I25" s="17"/>
      <c r="J25" s="21"/>
      <c r="K25" s="21"/>
      <c r="L25" s="20"/>
      <c r="M25" s="20"/>
      <c r="N25" s="20" t="str">
        <f t="shared" si="2"/>
        <v/>
      </c>
    </row>
    <row r="26" spans="1:14" ht="38" customHeight="1">
      <c r="A26" s="9" t="str">
        <f t="shared" si="0"/>
        <v/>
      </c>
      <c r="B26" s="9" t="str">
        <f t="shared" si="1"/>
        <v/>
      </c>
      <c r="C26" s="14">
        <v>23</v>
      </c>
      <c r="D26" s="17"/>
      <c r="E26" s="17"/>
      <c r="F26" s="16"/>
      <c r="G26" s="17"/>
      <c r="H26" s="17"/>
      <c r="I26" s="17"/>
      <c r="J26" s="21"/>
      <c r="K26" s="21"/>
      <c r="L26" s="20"/>
      <c r="M26" s="20"/>
      <c r="N26" s="20" t="str">
        <f t="shared" si="2"/>
        <v/>
      </c>
    </row>
    <row r="27" spans="1:14" ht="38" customHeight="1">
      <c r="A27" s="9" t="str">
        <f t="shared" si="0"/>
        <v/>
      </c>
      <c r="B27" s="9" t="str">
        <f t="shared" si="1"/>
        <v/>
      </c>
      <c r="C27" s="14">
        <v>24</v>
      </c>
      <c r="D27" s="17"/>
      <c r="E27" s="17"/>
      <c r="F27" s="16"/>
      <c r="G27" s="17"/>
      <c r="H27" s="17"/>
      <c r="I27" s="17"/>
      <c r="J27" s="21"/>
      <c r="K27" s="21"/>
      <c r="L27" s="20"/>
      <c r="M27" s="20"/>
      <c r="N27" s="20" t="str">
        <f t="shared" si="2"/>
        <v/>
      </c>
    </row>
    <row r="28" spans="1:14" ht="38" customHeight="1">
      <c r="A28" s="9" t="str">
        <f t="shared" si="0"/>
        <v/>
      </c>
      <c r="B28" s="9" t="str">
        <f t="shared" si="1"/>
        <v/>
      </c>
      <c r="C28" s="14">
        <v>25</v>
      </c>
      <c r="D28" s="17"/>
      <c r="E28" s="17"/>
      <c r="F28" s="16"/>
      <c r="G28" s="17"/>
      <c r="H28" s="17"/>
      <c r="I28" s="17"/>
      <c r="J28" s="21"/>
      <c r="K28" s="21"/>
      <c r="L28" s="20"/>
      <c r="M28" s="20"/>
      <c r="N28" s="20" t="str">
        <f t="shared" si="2"/>
        <v/>
      </c>
    </row>
    <row r="29" spans="1:14" ht="38" customHeight="1">
      <c r="A29" s="9" t="str">
        <f t="shared" si="0"/>
        <v/>
      </c>
      <c r="B29" s="9" t="str">
        <f t="shared" si="1"/>
        <v/>
      </c>
      <c r="C29" s="14">
        <v>26</v>
      </c>
      <c r="D29" s="17"/>
      <c r="E29" s="17"/>
      <c r="F29" s="16"/>
      <c r="G29" s="17"/>
      <c r="H29" s="17"/>
      <c r="I29" s="17"/>
      <c r="J29" s="21"/>
      <c r="K29" s="21"/>
      <c r="L29" s="20"/>
      <c r="M29" s="20"/>
      <c r="N29" s="20" t="str">
        <f t="shared" si="2"/>
        <v/>
      </c>
    </row>
    <row r="30" spans="1:14" ht="38" customHeight="1">
      <c r="A30" s="9" t="str">
        <f t="shared" si="0"/>
        <v/>
      </c>
      <c r="B30" s="9" t="str">
        <f t="shared" si="1"/>
        <v/>
      </c>
      <c r="C30" s="14">
        <v>27</v>
      </c>
      <c r="D30" s="17"/>
      <c r="E30" s="17"/>
      <c r="F30" s="16"/>
      <c r="G30" s="17"/>
      <c r="H30" s="17"/>
      <c r="I30" s="17"/>
      <c r="J30" s="21"/>
      <c r="K30" s="21"/>
      <c r="L30" s="20"/>
      <c r="M30" s="20"/>
      <c r="N30" s="20" t="str">
        <f t="shared" si="2"/>
        <v/>
      </c>
    </row>
    <row r="31" spans="1:14" ht="38" customHeight="1">
      <c r="A31" s="9" t="str">
        <f t="shared" si="0"/>
        <v/>
      </c>
      <c r="B31" s="9" t="str">
        <f t="shared" si="1"/>
        <v/>
      </c>
      <c r="C31" s="14">
        <v>28</v>
      </c>
      <c r="D31" s="17"/>
      <c r="E31" s="17"/>
      <c r="F31" s="16"/>
      <c r="G31" s="17"/>
      <c r="H31" s="17"/>
      <c r="I31" s="17"/>
      <c r="J31" s="21"/>
      <c r="K31" s="21"/>
      <c r="L31" s="20"/>
      <c r="M31" s="20"/>
      <c r="N31" s="20" t="str">
        <f t="shared" si="2"/>
        <v/>
      </c>
    </row>
    <row r="32" spans="1:14" ht="38" customHeight="1">
      <c r="A32" s="9" t="str">
        <f t="shared" si="0"/>
        <v/>
      </c>
      <c r="B32" s="9" t="str">
        <f t="shared" si="1"/>
        <v/>
      </c>
      <c r="C32" s="14">
        <v>29</v>
      </c>
      <c r="D32" s="17"/>
      <c r="E32" s="17"/>
      <c r="F32" s="16"/>
      <c r="G32" s="17"/>
      <c r="H32" s="17"/>
      <c r="I32" s="17"/>
      <c r="J32" s="21"/>
      <c r="K32" s="21"/>
      <c r="L32" s="20"/>
      <c r="M32" s="20"/>
      <c r="N32" s="20" t="str">
        <f t="shared" si="2"/>
        <v/>
      </c>
    </row>
    <row r="33" spans="1:14" ht="38" customHeight="1">
      <c r="A33" s="9" t="str">
        <f t="shared" si="0"/>
        <v/>
      </c>
      <c r="B33" s="9" t="str">
        <f t="shared" si="1"/>
        <v/>
      </c>
      <c r="C33" s="14">
        <v>30</v>
      </c>
      <c r="D33" s="17"/>
      <c r="E33" s="17"/>
      <c r="F33" s="16"/>
      <c r="G33" s="17"/>
      <c r="H33" s="17"/>
      <c r="I33" s="17"/>
      <c r="J33" s="21"/>
      <c r="K33" s="21"/>
      <c r="L33" s="20"/>
      <c r="M33" s="20"/>
      <c r="N33" s="20" t="str">
        <f t="shared" si="2"/>
        <v/>
      </c>
    </row>
    <row r="34" spans="1:14" ht="38" customHeight="1">
      <c r="A34" s="9" t="str">
        <f t="shared" si="0"/>
        <v/>
      </c>
      <c r="B34" s="9" t="str">
        <f t="shared" si="1"/>
        <v/>
      </c>
      <c r="C34" s="14">
        <v>31</v>
      </c>
      <c r="D34" s="17"/>
      <c r="E34" s="17"/>
      <c r="F34" s="16"/>
      <c r="G34" s="17"/>
      <c r="H34" s="17"/>
      <c r="I34" s="17"/>
      <c r="J34" s="21"/>
      <c r="K34" s="21"/>
      <c r="L34" s="20"/>
      <c r="M34" s="20"/>
      <c r="N34" s="20" t="str">
        <f t="shared" si="2"/>
        <v/>
      </c>
    </row>
    <row r="35" spans="1:14" ht="38" customHeight="1">
      <c r="A35" s="9" t="str">
        <f t="shared" si="0"/>
        <v/>
      </c>
      <c r="B35" s="9" t="str">
        <f t="shared" si="1"/>
        <v/>
      </c>
      <c r="C35" s="14">
        <v>32</v>
      </c>
      <c r="D35" s="17"/>
      <c r="E35" s="17"/>
      <c r="F35" s="16"/>
      <c r="G35" s="17"/>
      <c r="H35" s="17"/>
      <c r="I35" s="17"/>
      <c r="J35" s="21"/>
      <c r="K35" s="21"/>
      <c r="L35" s="20"/>
      <c r="M35" s="20"/>
      <c r="N35" s="20" t="str">
        <f t="shared" si="2"/>
        <v/>
      </c>
    </row>
    <row r="36" spans="1:14" ht="38" customHeight="1">
      <c r="A36" s="9" t="str">
        <f t="shared" si="0"/>
        <v/>
      </c>
      <c r="B36" s="9" t="str">
        <f t="shared" si="1"/>
        <v/>
      </c>
      <c r="C36" s="14">
        <v>33</v>
      </c>
      <c r="D36" s="17"/>
      <c r="E36" s="17"/>
      <c r="F36" s="16"/>
      <c r="G36" s="17"/>
      <c r="H36" s="17"/>
      <c r="I36" s="17"/>
      <c r="J36" s="21"/>
      <c r="K36" s="21"/>
      <c r="L36" s="20"/>
      <c r="M36" s="20"/>
      <c r="N36" s="20" t="str">
        <f t="shared" si="2"/>
        <v/>
      </c>
    </row>
    <row r="37" spans="1:14" ht="38" customHeight="1">
      <c r="A37" s="9" t="str">
        <f t="shared" si="0"/>
        <v/>
      </c>
      <c r="B37" s="9" t="str">
        <f t="shared" si="1"/>
        <v/>
      </c>
      <c r="C37" s="14">
        <v>34</v>
      </c>
      <c r="D37" s="17"/>
      <c r="E37" s="17"/>
      <c r="F37" s="16"/>
      <c r="G37" s="17"/>
      <c r="H37" s="17"/>
      <c r="I37" s="17"/>
      <c r="J37" s="21"/>
      <c r="K37" s="21"/>
      <c r="L37" s="20"/>
      <c r="M37" s="20"/>
      <c r="N37" s="20" t="str">
        <f t="shared" si="2"/>
        <v/>
      </c>
    </row>
    <row r="38" spans="1:14" ht="38" customHeight="1">
      <c r="A38" s="9" t="str">
        <f t="shared" si="0"/>
        <v/>
      </c>
      <c r="B38" s="9" t="str">
        <f t="shared" si="1"/>
        <v/>
      </c>
      <c r="C38" s="14">
        <v>35</v>
      </c>
      <c r="D38" s="17"/>
      <c r="E38" s="17"/>
      <c r="F38" s="16"/>
      <c r="G38" s="17"/>
      <c r="H38" s="17"/>
      <c r="I38" s="17"/>
      <c r="J38" s="21"/>
      <c r="K38" s="21"/>
      <c r="L38" s="20"/>
      <c r="M38" s="20"/>
      <c r="N38" s="20" t="str">
        <f t="shared" si="2"/>
        <v/>
      </c>
    </row>
    <row r="39" spans="1:14" ht="38" customHeight="1">
      <c r="A39" s="9" t="str">
        <f t="shared" si="0"/>
        <v/>
      </c>
      <c r="B39" s="9" t="str">
        <f t="shared" si="1"/>
        <v/>
      </c>
      <c r="C39" s="14">
        <v>36</v>
      </c>
      <c r="D39" s="17"/>
      <c r="E39" s="17"/>
      <c r="F39" s="16"/>
      <c r="G39" s="17"/>
      <c r="H39" s="17"/>
      <c r="I39" s="17"/>
      <c r="J39" s="21"/>
      <c r="K39" s="21"/>
      <c r="L39" s="20"/>
      <c r="M39" s="20"/>
      <c r="N39" s="20" t="str">
        <f t="shared" si="2"/>
        <v/>
      </c>
    </row>
    <row r="40" spans="1:14" ht="38" customHeight="1">
      <c r="A40" s="9" t="str">
        <f t="shared" si="0"/>
        <v/>
      </c>
      <c r="B40" s="9" t="str">
        <f t="shared" si="1"/>
        <v/>
      </c>
      <c r="C40" s="14">
        <v>37</v>
      </c>
      <c r="D40" s="17"/>
      <c r="E40" s="17"/>
      <c r="F40" s="16"/>
      <c r="G40" s="17"/>
      <c r="H40" s="17"/>
      <c r="I40" s="17"/>
      <c r="J40" s="21"/>
      <c r="K40" s="21"/>
      <c r="L40" s="20"/>
      <c r="M40" s="20"/>
      <c r="N40" s="20" t="str">
        <f t="shared" si="2"/>
        <v/>
      </c>
    </row>
    <row r="41" spans="1:14" ht="38" customHeight="1">
      <c r="A41" s="9" t="str">
        <f t="shared" si="0"/>
        <v/>
      </c>
      <c r="B41" s="9" t="str">
        <f t="shared" si="1"/>
        <v/>
      </c>
      <c r="C41" s="14">
        <v>38</v>
      </c>
      <c r="D41" s="17"/>
      <c r="E41" s="17"/>
      <c r="F41" s="16"/>
      <c r="G41" s="17"/>
      <c r="H41" s="17"/>
      <c r="I41" s="17"/>
      <c r="J41" s="21"/>
      <c r="K41" s="21"/>
      <c r="L41" s="20"/>
      <c r="M41" s="20"/>
      <c r="N41" s="20" t="str">
        <f t="shared" si="2"/>
        <v/>
      </c>
    </row>
    <row r="42" spans="1:14" ht="38" customHeight="1">
      <c r="A42" s="9" t="str">
        <f t="shared" si="0"/>
        <v/>
      </c>
      <c r="B42" s="9" t="str">
        <f t="shared" si="1"/>
        <v/>
      </c>
      <c r="C42" s="14">
        <v>39</v>
      </c>
      <c r="D42" s="17"/>
      <c r="E42" s="17"/>
      <c r="F42" s="16"/>
      <c r="G42" s="17"/>
      <c r="H42" s="17"/>
      <c r="I42" s="17"/>
      <c r="J42" s="21"/>
      <c r="K42" s="21"/>
      <c r="L42" s="20"/>
      <c r="M42" s="20"/>
      <c r="N42" s="20" t="str">
        <f t="shared" si="2"/>
        <v/>
      </c>
    </row>
    <row r="43" spans="1:14" ht="38" customHeight="1">
      <c r="A43" s="9" t="str">
        <f t="shared" si="0"/>
        <v/>
      </c>
      <c r="B43" s="9" t="str">
        <f t="shared" si="1"/>
        <v/>
      </c>
      <c r="C43" s="14">
        <v>40</v>
      </c>
      <c r="D43" s="17"/>
      <c r="E43" s="17"/>
      <c r="F43" s="16"/>
      <c r="G43" s="17"/>
      <c r="H43" s="17"/>
      <c r="I43" s="17"/>
      <c r="J43" s="21"/>
      <c r="K43" s="21"/>
      <c r="L43" s="20"/>
      <c r="M43" s="20"/>
      <c r="N43" s="20" t="str">
        <f t="shared" si="2"/>
        <v/>
      </c>
    </row>
    <row r="44" spans="1:14" ht="38" customHeight="1">
      <c r="A44" s="9" t="str">
        <f t="shared" si="0"/>
        <v/>
      </c>
      <c r="B44" s="9" t="str">
        <f t="shared" si="1"/>
        <v/>
      </c>
      <c r="C44" s="14">
        <v>41</v>
      </c>
      <c r="D44" s="17"/>
      <c r="E44" s="17"/>
      <c r="F44" s="16"/>
      <c r="G44" s="17"/>
      <c r="H44" s="17"/>
      <c r="I44" s="17"/>
      <c r="J44" s="21"/>
      <c r="K44" s="21"/>
      <c r="L44" s="20"/>
      <c r="M44" s="20"/>
      <c r="N44" s="20" t="str">
        <f t="shared" si="2"/>
        <v/>
      </c>
    </row>
    <row r="45" spans="1:14" ht="38" customHeight="1">
      <c r="A45" s="9" t="str">
        <f t="shared" si="0"/>
        <v/>
      </c>
      <c r="B45" s="9" t="str">
        <f t="shared" si="1"/>
        <v/>
      </c>
      <c r="C45" s="14">
        <v>42</v>
      </c>
      <c r="D45" s="17"/>
      <c r="E45" s="17"/>
      <c r="F45" s="16"/>
      <c r="G45" s="17"/>
      <c r="H45" s="17"/>
      <c r="I45" s="17"/>
      <c r="J45" s="21"/>
      <c r="K45" s="21"/>
      <c r="L45" s="20"/>
      <c r="M45" s="20"/>
      <c r="N45" s="20" t="str">
        <f t="shared" si="2"/>
        <v/>
      </c>
    </row>
    <row r="46" spans="1:14" ht="38" customHeight="1">
      <c r="A46" s="9" t="str">
        <f t="shared" si="0"/>
        <v/>
      </c>
      <c r="B46" s="9" t="str">
        <f t="shared" si="1"/>
        <v/>
      </c>
      <c r="C46" s="14">
        <v>43</v>
      </c>
      <c r="D46" s="17"/>
      <c r="E46" s="17"/>
      <c r="F46" s="16"/>
      <c r="G46" s="17"/>
      <c r="H46" s="17"/>
      <c r="I46" s="17"/>
      <c r="J46" s="21"/>
      <c r="K46" s="21"/>
      <c r="L46" s="20"/>
      <c r="M46" s="20"/>
      <c r="N46" s="20" t="str">
        <f t="shared" si="2"/>
        <v/>
      </c>
    </row>
    <row r="47" spans="1:14" ht="38" customHeight="1">
      <c r="A47" s="9" t="str">
        <f t="shared" si="0"/>
        <v/>
      </c>
      <c r="B47" s="9" t="str">
        <f t="shared" si="1"/>
        <v/>
      </c>
      <c r="C47" s="14">
        <v>44</v>
      </c>
      <c r="D47" s="17"/>
      <c r="E47" s="17"/>
      <c r="F47" s="16"/>
      <c r="G47" s="17"/>
      <c r="H47" s="17"/>
      <c r="I47" s="17"/>
      <c r="J47" s="21"/>
      <c r="K47" s="21"/>
      <c r="L47" s="20"/>
      <c r="M47" s="20"/>
      <c r="N47" s="20" t="str">
        <f t="shared" si="2"/>
        <v/>
      </c>
    </row>
    <row r="48" spans="1:14" ht="38" customHeight="1">
      <c r="A48" s="9" t="str">
        <f t="shared" si="0"/>
        <v/>
      </c>
      <c r="B48" s="9" t="str">
        <f t="shared" si="1"/>
        <v/>
      </c>
      <c r="C48" s="14">
        <v>45</v>
      </c>
      <c r="D48" s="17"/>
      <c r="E48" s="17"/>
      <c r="F48" s="16"/>
      <c r="G48" s="17"/>
      <c r="H48" s="17"/>
      <c r="I48" s="17"/>
      <c r="J48" s="21"/>
      <c r="K48" s="21"/>
      <c r="L48" s="20"/>
      <c r="M48" s="20"/>
      <c r="N48" s="20" t="str">
        <f t="shared" si="2"/>
        <v/>
      </c>
    </row>
    <row r="49" spans="1:14" ht="38" customHeight="1">
      <c r="A49" s="9" t="str">
        <f t="shared" si="0"/>
        <v/>
      </c>
      <c r="B49" s="9" t="str">
        <f t="shared" si="1"/>
        <v/>
      </c>
      <c r="C49" s="14">
        <v>46</v>
      </c>
      <c r="D49" s="17"/>
      <c r="E49" s="17"/>
      <c r="F49" s="16"/>
      <c r="G49" s="17"/>
      <c r="H49" s="17"/>
      <c r="I49" s="17"/>
      <c r="J49" s="21"/>
      <c r="K49" s="21"/>
      <c r="L49" s="20"/>
      <c r="M49" s="20"/>
      <c r="N49" s="20" t="str">
        <f t="shared" si="2"/>
        <v/>
      </c>
    </row>
    <row r="50" spans="1:14" ht="38" customHeight="1">
      <c r="A50" s="9" t="str">
        <f t="shared" si="0"/>
        <v/>
      </c>
      <c r="B50" s="9" t="str">
        <f t="shared" si="1"/>
        <v/>
      </c>
      <c r="C50" s="14">
        <v>47</v>
      </c>
      <c r="D50" s="17"/>
      <c r="E50" s="17"/>
      <c r="F50" s="16"/>
      <c r="G50" s="17"/>
      <c r="H50" s="17"/>
      <c r="I50" s="17"/>
      <c r="J50" s="21"/>
      <c r="K50" s="21"/>
      <c r="L50" s="20"/>
      <c r="M50" s="20"/>
      <c r="N50" s="20" t="str">
        <f t="shared" si="2"/>
        <v/>
      </c>
    </row>
    <row r="51" spans="1:14" ht="38" customHeight="1">
      <c r="A51" s="9" t="str">
        <f t="shared" si="0"/>
        <v/>
      </c>
      <c r="B51" s="9" t="str">
        <f t="shared" si="1"/>
        <v/>
      </c>
      <c r="C51" s="14">
        <v>48</v>
      </c>
      <c r="D51" s="17"/>
      <c r="E51" s="17"/>
      <c r="F51" s="16"/>
      <c r="G51" s="17"/>
      <c r="H51" s="17"/>
      <c r="I51" s="17"/>
      <c r="J51" s="21"/>
      <c r="K51" s="21"/>
      <c r="L51" s="20"/>
      <c r="M51" s="20"/>
      <c r="N51" s="20" t="str">
        <f t="shared" si="2"/>
        <v/>
      </c>
    </row>
    <row r="52" spans="1:14" ht="38" customHeight="1">
      <c r="A52" s="9" t="str">
        <f t="shared" si="0"/>
        <v/>
      </c>
      <c r="B52" s="9" t="str">
        <f t="shared" si="1"/>
        <v/>
      </c>
      <c r="C52" s="14">
        <v>49</v>
      </c>
      <c r="D52" s="17"/>
      <c r="E52" s="17"/>
      <c r="F52" s="16"/>
      <c r="G52" s="17"/>
      <c r="H52" s="17"/>
      <c r="I52" s="17"/>
      <c r="J52" s="21"/>
      <c r="K52" s="21"/>
      <c r="L52" s="20"/>
      <c r="M52" s="20"/>
      <c r="N52" s="20" t="str">
        <f t="shared" si="2"/>
        <v/>
      </c>
    </row>
    <row r="53" spans="1:14" ht="38" customHeight="1">
      <c r="A53" s="9" t="str">
        <f t="shared" si="0"/>
        <v/>
      </c>
      <c r="B53" s="9" t="str">
        <f t="shared" si="1"/>
        <v/>
      </c>
      <c r="C53" s="14">
        <v>50</v>
      </c>
      <c r="D53" s="17"/>
      <c r="E53" s="17"/>
      <c r="F53" s="16"/>
      <c r="G53" s="17"/>
      <c r="H53" s="17"/>
      <c r="I53" s="17"/>
      <c r="J53" s="21"/>
      <c r="K53" s="21"/>
      <c r="L53" s="20"/>
      <c r="M53" s="20"/>
      <c r="N53" s="20" t="str">
        <f t="shared" si="2"/>
        <v/>
      </c>
    </row>
  </sheetData>
  <sheetProtection password="BBEB" sheet="1" objects="1" scenarios="1" formatCells="0" selectLockedCells="1"/>
  <mergeCells count="1">
    <mergeCell ref="C1:N1"/>
  </mergeCells>
  <phoneticPr fontId="3" type="noConversion"/>
  <conditionalFormatting sqref="H4:H53">
    <cfRule type="cellIs" dxfId="3" priority="0" stopIfTrue="1" operator="equal">
      <formula>"High"</formula>
    </cfRule>
    <cfRule type="cellIs" dxfId="2" priority="1" stopIfTrue="1" operator="equal">
      <formula>"Medium"</formula>
    </cfRule>
    <cfRule type="cellIs" dxfId="1" priority="2" stopIfTrue="1" operator="equal">
      <formula>"Low"</formula>
    </cfRule>
  </conditionalFormatting>
  <conditionalFormatting sqref="N4:N53">
    <cfRule type="cellIs" dxfId="0" priority="3" stopIfTrue="1" operator="equal">
      <formula>"Late"</formula>
    </cfRule>
  </conditionalFormatting>
  <dataValidations count="2">
    <dataValidation type="list" allowBlank="1" showInputMessage="1" showErrorMessage="1" sqref="G4:G53">
      <formula1>"Open,Closed"</formula1>
    </dataValidation>
    <dataValidation type="list" allowBlank="1" showInputMessage="1" showErrorMessage="1" sqref="H4:H53">
      <formula1>"High,Medium,Low"</formula1>
    </dataValidation>
  </dataValidations>
  <pageMargins left="0.75" right="0.75" top="1" bottom="1" header="0.5" footer="0.5"/>
  <pageSetup paperSize="0" orientation="portrait" horizontalDpi="4294967292" verticalDpi="4294967292"/>
  <ignoredErrors>
    <ignoredError sqref="N2:N3" emptyCellReference="1"/>
    <ignoredError sqref="N4:N53" unlockedFormula="1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A1:G5"/>
  <sheetViews>
    <sheetView workbookViewId="0">
      <selection activeCell="C35" sqref="C35"/>
    </sheetView>
  </sheetViews>
  <sheetFormatPr baseColWidth="10" defaultColWidth="11" defaultRowHeight="13" x14ac:dyDescent="0"/>
  <cols>
    <col min="1" max="1" width="19.7109375" style="2" customWidth="1"/>
    <col min="2" max="6" width="19.7109375" style="1" customWidth="1"/>
  </cols>
  <sheetData>
    <row r="1" spans="1:7" ht="84" customHeight="1">
      <c r="A1" s="8" t="s">
        <v>10</v>
      </c>
      <c r="B1" s="8"/>
      <c r="C1" s="8"/>
      <c r="D1" s="8"/>
      <c r="E1" s="8"/>
      <c r="F1" s="8"/>
      <c r="G1" s="8"/>
    </row>
    <row r="3" spans="1:7" ht="26" customHeight="1">
      <c r="A3" s="6" t="s">
        <v>13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21</v>
      </c>
      <c r="G3" s="7" t="s">
        <v>20</v>
      </c>
    </row>
    <row r="4" spans="1:7" ht="26" customHeight="1">
      <c r="A4" s="4" t="s">
        <v>18</v>
      </c>
      <c r="B4" s="3">
        <f>COUNTIF('Issues Log'!$B:$B,"XX")</f>
        <v>0</v>
      </c>
      <c r="C4" s="3">
        <f>COUNTIF('Issues Log'!$B:$B,"X-")</f>
        <v>0</v>
      </c>
      <c r="D4" s="3">
        <f>COUNTIF('Issues Log'!$B:$B,"XO")</f>
        <v>0</v>
      </c>
      <c r="E4" s="3">
        <f>COUNTIF('Issues Log'!$A:$A,"XX")</f>
        <v>0</v>
      </c>
      <c r="F4" s="3">
        <f>G4-E4</f>
        <v>0</v>
      </c>
      <c r="G4" s="5">
        <f>SUM(B4:D4)</f>
        <v>0</v>
      </c>
    </row>
    <row r="5" spans="1:7" ht="26" customHeight="1">
      <c r="A5" s="4" t="s">
        <v>19</v>
      </c>
      <c r="B5" s="3">
        <f>COUNTIF('Issues Log'!$B:$B,"OX")</f>
        <v>0</v>
      </c>
      <c r="C5" s="3">
        <f>COUNTIF('Issues Log'!$B:$B,"O-")</f>
        <v>0</v>
      </c>
      <c r="D5" s="3">
        <f>COUNTIF('Issues Log'!$B:$B,"OO")</f>
        <v>0</v>
      </c>
      <c r="E5" s="3">
        <f>COUNTIF('Issues Log'!$A:$A,"OX")</f>
        <v>0</v>
      </c>
      <c r="F5" s="3">
        <f>G5-E5</f>
        <v>0</v>
      </c>
      <c r="G5" s="5">
        <f>SUM(B5:D5)</f>
        <v>0</v>
      </c>
    </row>
  </sheetData>
  <sheetProtection password="BBEB" sheet="1" objects="1" scenarios="1" selectLockedCells="1"/>
  <mergeCells count="1">
    <mergeCell ref="A1:G1"/>
  </mergeCells>
  <phoneticPr fontId="3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Issues Log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Burton</dc:creator>
  <cp:lastModifiedBy>Shaun Burton</cp:lastModifiedBy>
  <dcterms:created xsi:type="dcterms:W3CDTF">2012-08-24T20:50:27Z</dcterms:created>
  <dcterms:modified xsi:type="dcterms:W3CDTF">2013-12-02T14:33:14Z</dcterms:modified>
</cp:coreProperties>
</file>