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date1904="1" showInkAnnotation="0" autoCompressPictures="0"/>
  <bookViews>
    <workbookView xWindow="-30280" yWindow="-10580" windowWidth="25600" windowHeight="14720" tabRatio="500"/>
  </bookViews>
  <sheets>
    <sheet name="Risk Register" sheetId="1" r:id="rId1"/>
  </sheets>
  <calcPr calcId="140001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9" i="1" l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4" i="1"/>
  <c r="N53" i="1"/>
  <c r="N52" i="1"/>
  <c r="N51" i="1"/>
  <c r="N50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</calcChain>
</file>

<file path=xl/sharedStrings.xml><?xml version="1.0" encoding="utf-8"?>
<sst xmlns="http://schemas.openxmlformats.org/spreadsheetml/2006/main" count="19" uniqueCount="19">
  <si>
    <t>Project</t>
    <phoneticPr fontId="4" type="noConversion"/>
  </si>
  <si>
    <t>Status</t>
    <phoneticPr fontId="4" type="noConversion"/>
  </si>
  <si>
    <t>Item</t>
    <phoneticPr fontId="4" type="noConversion"/>
  </si>
  <si>
    <t>Risk Description</t>
    <phoneticPr fontId="4" type="noConversion"/>
  </si>
  <si>
    <t>Cost</t>
    <phoneticPr fontId="4" type="noConversion"/>
  </si>
  <si>
    <t>Occurrence</t>
    <phoneticPr fontId="4" type="noConversion"/>
  </si>
  <si>
    <t>RISK REGISTER</t>
    <phoneticPr fontId="4" type="noConversion"/>
  </si>
  <si>
    <t>CURRENT THREAT ASSESSMENT</t>
    <phoneticPr fontId="4" type="noConversion"/>
  </si>
  <si>
    <t>Raised By</t>
    <phoneticPr fontId="4" type="noConversion"/>
  </si>
  <si>
    <t>Open Date</t>
    <phoneticPr fontId="4" type="noConversion"/>
  </si>
  <si>
    <t>Owner</t>
    <phoneticPr fontId="4" type="noConversion"/>
  </si>
  <si>
    <t>Risk Impact Summary</t>
    <phoneticPr fontId="4" type="noConversion"/>
  </si>
  <si>
    <t>Time</t>
    <phoneticPr fontId="4" type="noConversion"/>
  </si>
  <si>
    <t>Quality</t>
    <phoneticPr fontId="4" type="noConversion"/>
  </si>
  <si>
    <t>Resource</t>
    <phoneticPr fontId="4" type="noConversion"/>
  </si>
  <si>
    <t>Score</t>
    <phoneticPr fontId="4" type="noConversion"/>
  </si>
  <si>
    <t>Baseline</t>
    <phoneticPr fontId="4" type="noConversion"/>
  </si>
  <si>
    <t>Reviewed</t>
    <phoneticPr fontId="4" type="noConversion"/>
  </si>
  <si>
    <t>Mitigation Actions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</si>
</sst>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"/>
  </numFmts>
  <fonts count="7" x14ac:knownFonts="1">
    <font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8"/>
      <name val="Verdana"/>
    </font>
    <font>
      <sz val="10"/>
      <name val="Verdana"/>
    </font>
    <font>
      <b/>
      <sz val="28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164" fontId="6" fillId="3" borderId="0" xfId="0" applyNumberFormat="1" applyFont="1" applyFill="1" applyAlignment="1" applyProtection="1">
      <alignment horizontal="center" vertical="center"/>
    </xf>
    <xf numFmtId="0" fontId="5" fillId="0" borderId="0" xfId="0" applyFont="1" applyProtection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164" fontId="5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164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DAC1C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5</xdr:col>
      <xdr:colOff>515748</xdr:colOff>
      <xdr:row>0</xdr:row>
      <xdr:rowOff>1041400</xdr:rowOff>
    </xdr:to>
    <xdr:pic>
      <xdr:nvPicPr>
        <xdr:cNvPr id="3" name="Picture 2" descr="globe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00"/>
          <a:ext cx="3004948" cy="101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888655</xdr:colOff>
      <xdr:row>0</xdr:row>
      <xdr:rowOff>56444</xdr:rowOff>
    </xdr:from>
    <xdr:to>
      <xdr:col>18</xdr:col>
      <xdr:colOff>855811</xdr:colOff>
      <xdr:row>0</xdr:row>
      <xdr:rowOff>1044222</xdr:rowOff>
    </xdr:to>
    <xdr:pic>
      <xdr:nvPicPr>
        <xdr:cNvPr id="5" name="Picture 4" descr="logo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7322" y="56444"/>
          <a:ext cx="2154378" cy="987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S54"/>
  <sheetViews>
    <sheetView tabSelected="1" topLeftCell="C1" zoomScale="90" zoomScaleNormal="90" zoomScalePageLayoutView="90" workbookViewId="0">
      <selection activeCell="D5" sqref="D5"/>
    </sheetView>
  </sheetViews>
  <sheetFormatPr baseColWidth="10" defaultRowHeight="13" x14ac:dyDescent="0"/>
  <cols>
    <col min="1" max="2" width="0" style="1" hidden="1" customWidth="1"/>
    <col min="3" max="3" width="6" style="15" customWidth="1"/>
    <col min="4" max="4" width="11.5703125" style="16" customWidth="1"/>
    <col min="5" max="5" width="10.42578125" style="16" customWidth="1"/>
    <col min="6" max="6" width="34.7109375" style="17" customWidth="1"/>
    <col min="7" max="7" width="34" style="17" customWidth="1"/>
    <col min="8" max="8" width="35.28515625" style="17" customWidth="1"/>
    <col min="9" max="12" width="10.28515625" style="16" customWidth="1"/>
    <col min="13" max="13" width="10.28515625" style="16" bestFit="1" customWidth="1"/>
    <col min="14" max="14" width="10.28515625" style="16" customWidth="1"/>
    <col min="15" max="15" width="10.7109375" style="3"/>
    <col min="16" max="16" width="13.28515625" style="16" customWidth="1"/>
    <col min="17" max="17" width="13.85546875" style="16" customWidth="1"/>
    <col min="18" max="18" width="10.7109375" style="16"/>
    <col min="19" max="19" width="10.7109375" style="3"/>
    <col min="20" max="16384" width="10.7109375" style="2"/>
  </cols>
  <sheetData>
    <row r="1" spans="1:19" s="20" customFormat="1" ht="84" customHeight="1">
      <c r="A1" s="18"/>
      <c r="B1" s="18"/>
      <c r="C1" s="19" t="s">
        <v>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s="20" customFormat="1">
      <c r="A2" s="18"/>
      <c r="B2" s="18"/>
      <c r="C2" s="21"/>
      <c r="D2" s="22"/>
      <c r="E2" s="22"/>
      <c r="F2" s="23"/>
      <c r="G2" s="23"/>
      <c r="H2" s="23"/>
      <c r="I2" s="22"/>
      <c r="J2" s="22"/>
      <c r="K2" s="22"/>
      <c r="L2" s="22"/>
      <c r="M2" s="22"/>
      <c r="N2" s="22"/>
      <c r="O2" s="24"/>
      <c r="P2" s="22"/>
      <c r="Q2" s="22"/>
      <c r="R2" s="22"/>
      <c r="S2" s="24"/>
    </row>
    <row r="3" spans="1:19" s="20" customFormat="1">
      <c r="C3" s="25"/>
      <c r="D3" s="26"/>
      <c r="E3" s="26"/>
      <c r="F3" s="27"/>
      <c r="G3" s="27"/>
      <c r="H3" s="27"/>
      <c r="I3" s="28" t="s">
        <v>7</v>
      </c>
      <c r="J3" s="28"/>
      <c r="K3" s="28"/>
      <c r="L3" s="28"/>
      <c r="M3" s="28"/>
      <c r="N3" s="28"/>
      <c r="O3" s="24"/>
      <c r="P3" s="26"/>
      <c r="Q3" s="26"/>
      <c r="R3" s="26"/>
      <c r="S3" s="24"/>
    </row>
    <row r="4" spans="1:19" s="18" customFormat="1">
      <c r="A4" s="20"/>
      <c r="B4" s="20"/>
      <c r="C4" s="29" t="s">
        <v>2</v>
      </c>
      <c r="D4" s="29" t="s">
        <v>0</v>
      </c>
      <c r="E4" s="29" t="s">
        <v>1</v>
      </c>
      <c r="F4" s="30" t="s">
        <v>3</v>
      </c>
      <c r="G4" s="30" t="s">
        <v>11</v>
      </c>
      <c r="H4" s="30" t="s">
        <v>18</v>
      </c>
      <c r="I4" s="29" t="s">
        <v>12</v>
      </c>
      <c r="J4" s="29" t="s">
        <v>4</v>
      </c>
      <c r="K4" s="29" t="s">
        <v>13</v>
      </c>
      <c r="L4" s="29" t="s">
        <v>14</v>
      </c>
      <c r="M4" s="29" t="s">
        <v>5</v>
      </c>
      <c r="N4" s="29" t="s">
        <v>15</v>
      </c>
      <c r="O4" s="31" t="s">
        <v>16</v>
      </c>
      <c r="P4" s="29" t="s">
        <v>10</v>
      </c>
      <c r="Q4" s="29" t="s">
        <v>8</v>
      </c>
      <c r="R4" s="29" t="s">
        <v>9</v>
      </c>
      <c r="S4" s="31" t="s">
        <v>17</v>
      </c>
    </row>
    <row r="5" spans="1:19" ht="72" customHeight="1">
      <c r="A5" s="1" t="str">
        <f>IF($E5="","",IF($E5="Open","X","O")&amp;IF(#REF!="Late","X","O"))</f>
        <v/>
      </c>
      <c r="B5" s="1" t="str">
        <f>IF($E5="","",IF($E5="Open","X","O")&amp;IF(#REF!="High","X",IF(#REF!="Medium","-","O")))</f>
        <v/>
      </c>
      <c r="C5" s="4">
        <v>1</v>
      </c>
      <c r="D5" s="5"/>
      <c r="E5" s="5"/>
      <c r="F5" s="6"/>
      <c r="G5" s="6"/>
      <c r="H5" s="6"/>
      <c r="I5" s="7"/>
      <c r="J5" s="7"/>
      <c r="K5" s="7"/>
      <c r="L5" s="7"/>
      <c r="M5" s="7"/>
      <c r="N5" s="7">
        <f>IF(OR($E5="Baseline",$E5="Mitigated"),MAX(I5:L5)*M5,0)</f>
        <v>0</v>
      </c>
      <c r="O5" s="7"/>
      <c r="P5" s="5"/>
      <c r="Q5" s="5"/>
      <c r="R5" s="8"/>
      <c r="S5" s="9"/>
    </row>
    <row r="6" spans="1:19" s="1" customFormat="1" ht="72" customHeight="1">
      <c r="A6" s="2" t="str">
        <f>IF($E6="","",IF($E6="Open","X","O")&amp;IF(#REF!="Late","X","O"))</f>
        <v/>
      </c>
      <c r="B6" s="2" t="str">
        <f>IF(E6="","",IF(E6="Open","X","O")&amp;IF(#REF!="High","X",IF(#REF!="Medium","-","O")))</f>
        <v/>
      </c>
      <c r="C6" s="10">
        <v>2</v>
      </c>
      <c r="D6" s="11"/>
      <c r="E6" s="11"/>
      <c r="F6" s="12"/>
      <c r="G6" s="12"/>
      <c r="H6" s="12"/>
      <c r="I6" s="13"/>
      <c r="J6" s="13"/>
      <c r="K6" s="13"/>
      <c r="L6" s="13"/>
      <c r="M6" s="13"/>
      <c r="N6" s="7">
        <f t="shared" ref="N6:N49" si="0">IF(OR($E6="Baseline",$E6="Mitigated"),MAX(I6:L6)*M6,0)</f>
        <v>0</v>
      </c>
      <c r="O6" s="7"/>
      <c r="P6" s="11"/>
      <c r="Q6" s="11"/>
      <c r="R6" s="11"/>
      <c r="S6" s="14"/>
    </row>
    <row r="7" spans="1:19" ht="72" customHeight="1">
      <c r="A7" s="1" t="str">
        <f>IF($E7="","",IF($E7="Open","X","O")&amp;IF(#REF!="Late","X","O"))</f>
        <v/>
      </c>
      <c r="B7" s="1" t="str">
        <f>IF(E7="","",IF(E7="Open","X","O")&amp;IF(#REF!="High","X",IF(#REF!="Medium","-","O")))</f>
        <v/>
      </c>
      <c r="C7" s="4">
        <v>3</v>
      </c>
      <c r="D7" s="5"/>
      <c r="E7" s="5"/>
      <c r="F7" s="6"/>
      <c r="G7" s="6"/>
      <c r="H7" s="6"/>
      <c r="I7" s="7"/>
      <c r="J7" s="7"/>
      <c r="K7" s="7"/>
      <c r="L7" s="7"/>
      <c r="M7" s="7"/>
      <c r="N7" s="7">
        <f t="shared" si="0"/>
        <v>0</v>
      </c>
      <c r="O7" s="7"/>
      <c r="P7" s="5"/>
      <c r="Q7" s="5"/>
      <c r="R7" s="5"/>
      <c r="S7" s="9"/>
    </row>
    <row r="8" spans="1:19" s="1" customFormat="1" ht="72" customHeight="1">
      <c r="A8" s="2" t="str">
        <f>IF($E8="","",IF($E8="Open","X","O")&amp;IF(#REF!="Late","X","O"))</f>
        <v/>
      </c>
      <c r="B8" s="2" t="str">
        <f>IF(E8="","",IF(E8="Open","X","O")&amp;IF(#REF!="High","X",IF(#REF!="Medium","-","O")))</f>
        <v/>
      </c>
      <c r="C8" s="10">
        <v>4</v>
      </c>
      <c r="D8" s="11"/>
      <c r="E8" s="11"/>
      <c r="F8" s="12"/>
      <c r="G8" s="12"/>
      <c r="H8" s="12"/>
      <c r="I8" s="13"/>
      <c r="J8" s="13"/>
      <c r="K8" s="13"/>
      <c r="L8" s="13"/>
      <c r="M8" s="13"/>
      <c r="N8" s="7">
        <f t="shared" si="0"/>
        <v>0</v>
      </c>
      <c r="O8" s="7"/>
      <c r="P8" s="11"/>
      <c r="Q8" s="11"/>
      <c r="R8" s="11"/>
      <c r="S8" s="14"/>
    </row>
    <row r="9" spans="1:19" ht="72" customHeight="1">
      <c r="A9" s="1" t="str">
        <f>IF($E9="","",IF($E9="Open","X","O")&amp;IF(#REF!="Late","X","O"))</f>
        <v/>
      </c>
      <c r="B9" s="1" t="str">
        <f>IF(E9="","",IF(E9="Open","X","O")&amp;IF(#REF!="High","X",IF(#REF!="Medium","-","O")))</f>
        <v/>
      </c>
      <c r="C9" s="4">
        <v>5</v>
      </c>
      <c r="D9" s="5"/>
      <c r="E9" s="5"/>
      <c r="F9" s="6"/>
      <c r="G9" s="6"/>
      <c r="H9" s="6"/>
      <c r="I9" s="7"/>
      <c r="J9" s="7"/>
      <c r="K9" s="7"/>
      <c r="L9" s="7"/>
      <c r="M9" s="7"/>
      <c r="N9" s="7">
        <f t="shared" si="0"/>
        <v>0</v>
      </c>
      <c r="O9" s="7"/>
      <c r="P9" s="5"/>
      <c r="Q9" s="5"/>
      <c r="R9" s="5"/>
      <c r="S9" s="9"/>
    </row>
    <row r="10" spans="1:19" s="1" customFormat="1" ht="72" customHeight="1">
      <c r="A10" s="2" t="str">
        <f>IF($E10="","",IF($E10="Open","X","O")&amp;IF(#REF!="Late","X","O"))</f>
        <v/>
      </c>
      <c r="B10" s="2" t="str">
        <f>IF(E10="","",IF(E10="Open","X","O")&amp;IF(#REF!="High","X",IF(#REF!="Medium","-","O")))</f>
        <v/>
      </c>
      <c r="C10" s="10">
        <v>6</v>
      </c>
      <c r="D10" s="11"/>
      <c r="E10" s="11"/>
      <c r="F10" s="12"/>
      <c r="G10" s="12"/>
      <c r="H10" s="12"/>
      <c r="I10" s="13"/>
      <c r="J10" s="13"/>
      <c r="K10" s="13"/>
      <c r="L10" s="13"/>
      <c r="M10" s="13"/>
      <c r="N10" s="7">
        <f t="shared" si="0"/>
        <v>0</v>
      </c>
      <c r="O10" s="7"/>
      <c r="P10" s="11"/>
      <c r="Q10" s="11"/>
      <c r="R10" s="11"/>
      <c r="S10" s="14"/>
    </row>
    <row r="11" spans="1:19" ht="72" customHeight="1">
      <c r="A11" s="1" t="str">
        <f>IF($E11="","",IF($E11="Open","X","O")&amp;IF(#REF!="Late","X","O"))</f>
        <v/>
      </c>
      <c r="B11" s="1" t="str">
        <f>IF(E11="","",IF(E11="Open","X","O")&amp;IF(#REF!="High","X",IF(#REF!="Medium","-","O")))</f>
        <v/>
      </c>
      <c r="C11" s="4">
        <v>7</v>
      </c>
      <c r="D11" s="5"/>
      <c r="E11" s="5"/>
      <c r="F11" s="6"/>
      <c r="G11" s="6"/>
      <c r="H11" s="6"/>
      <c r="I11" s="7"/>
      <c r="J11" s="7"/>
      <c r="K11" s="7"/>
      <c r="L11" s="7"/>
      <c r="M11" s="7"/>
      <c r="N11" s="7">
        <f t="shared" si="0"/>
        <v>0</v>
      </c>
      <c r="O11" s="7"/>
      <c r="P11" s="5"/>
      <c r="Q11" s="5"/>
      <c r="R11" s="5"/>
      <c r="S11" s="9"/>
    </row>
    <row r="12" spans="1:19" s="1" customFormat="1" ht="72" customHeight="1">
      <c r="A12" s="2" t="str">
        <f>IF($E12="","",IF($E12="Open","X","O")&amp;IF(#REF!="Late","X","O"))</f>
        <v/>
      </c>
      <c r="B12" s="2" t="str">
        <f>IF(E12="","",IF(E12="Open","X","O")&amp;IF(#REF!="High","X",IF(#REF!="Medium","-","O")))</f>
        <v/>
      </c>
      <c r="C12" s="10">
        <v>8</v>
      </c>
      <c r="D12" s="11"/>
      <c r="E12" s="11"/>
      <c r="F12" s="12"/>
      <c r="G12" s="12"/>
      <c r="H12" s="12"/>
      <c r="I12" s="13"/>
      <c r="J12" s="13"/>
      <c r="K12" s="13"/>
      <c r="L12" s="13"/>
      <c r="M12" s="13"/>
      <c r="N12" s="7">
        <f t="shared" si="0"/>
        <v>0</v>
      </c>
      <c r="O12" s="7"/>
      <c r="P12" s="11"/>
      <c r="Q12" s="11"/>
      <c r="R12" s="11"/>
      <c r="S12" s="14"/>
    </row>
    <row r="13" spans="1:19" ht="72" customHeight="1">
      <c r="A13" s="1" t="str">
        <f>IF($E13="","",IF($E13="Open","X","O")&amp;IF(#REF!="Late","X","O"))</f>
        <v/>
      </c>
      <c r="B13" s="1" t="str">
        <f>IF(E13="","",IF(E13="Open","X","O")&amp;IF(#REF!="High","X",IF(#REF!="Medium","-","O")))</f>
        <v/>
      </c>
      <c r="C13" s="4">
        <v>9</v>
      </c>
      <c r="D13" s="5"/>
      <c r="E13" s="5"/>
      <c r="F13" s="6"/>
      <c r="G13" s="6"/>
      <c r="H13" s="6"/>
      <c r="I13" s="7"/>
      <c r="J13" s="7"/>
      <c r="K13" s="7"/>
      <c r="L13" s="7"/>
      <c r="M13" s="7"/>
      <c r="N13" s="7">
        <f t="shared" si="0"/>
        <v>0</v>
      </c>
      <c r="O13" s="7"/>
      <c r="P13" s="5"/>
      <c r="Q13" s="5"/>
      <c r="R13" s="5"/>
      <c r="S13" s="9"/>
    </row>
    <row r="14" spans="1:19" s="1" customFormat="1" ht="72" customHeight="1">
      <c r="A14" s="2" t="str">
        <f>IF($E14="","",IF($E14="Open","X","O")&amp;IF(#REF!="Late","X","O"))</f>
        <v/>
      </c>
      <c r="B14" s="2" t="str">
        <f>IF(E14="","",IF(E14="Open","X","O")&amp;IF(#REF!="High","X",IF(#REF!="Medium","-","O")))</f>
        <v/>
      </c>
      <c r="C14" s="10">
        <v>10</v>
      </c>
      <c r="D14" s="11"/>
      <c r="E14" s="11"/>
      <c r="F14" s="12"/>
      <c r="G14" s="12"/>
      <c r="H14" s="12"/>
      <c r="I14" s="13"/>
      <c r="J14" s="13"/>
      <c r="K14" s="13"/>
      <c r="L14" s="13"/>
      <c r="M14" s="13"/>
      <c r="N14" s="7">
        <f t="shared" si="0"/>
        <v>0</v>
      </c>
      <c r="O14" s="7"/>
      <c r="P14" s="11"/>
      <c r="Q14" s="11"/>
      <c r="R14" s="11"/>
      <c r="S14" s="14"/>
    </row>
    <row r="15" spans="1:19" ht="72" customHeight="1">
      <c r="A15" s="1" t="str">
        <f>IF($E15="","",IF($E15="Open","X","O")&amp;IF(#REF!="Late","X","O"))</f>
        <v/>
      </c>
      <c r="B15" s="1" t="str">
        <f>IF(E15="","",IF(E15="Open","X","O")&amp;IF(#REF!="High","X",IF(#REF!="Medium","-","O")))</f>
        <v/>
      </c>
      <c r="C15" s="4">
        <v>11</v>
      </c>
      <c r="D15" s="5"/>
      <c r="E15" s="5"/>
      <c r="F15" s="6"/>
      <c r="G15" s="6"/>
      <c r="H15" s="6"/>
      <c r="I15" s="7"/>
      <c r="J15" s="7"/>
      <c r="K15" s="7"/>
      <c r="L15" s="7"/>
      <c r="M15" s="7"/>
      <c r="N15" s="7">
        <f t="shared" si="0"/>
        <v>0</v>
      </c>
      <c r="O15" s="7"/>
      <c r="P15" s="5"/>
      <c r="Q15" s="5"/>
      <c r="R15" s="5"/>
      <c r="S15" s="9"/>
    </row>
    <row r="16" spans="1:19" s="1" customFormat="1" ht="72" customHeight="1">
      <c r="A16" s="2" t="str">
        <f>IF($E16="","",IF($E16="Open","X","O")&amp;IF(#REF!="Late","X","O"))</f>
        <v/>
      </c>
      <c r="B16" s="2" t="str">
        <f>IF(E16="","",IF(E16="Open","X","O")&amp;IF(#REF!="High","X",IF(#REF!="Medium","-","O")))</f>
        <v/>
      </c>
      <c r="C16" s="10">
        <v>12</v>
      </c>
      <c r="D16" s="11"/>
      <c r="E16" s="11"/>
      <c r="F16" s="12"/>
      <c r="G16" s="12"/>
      <c r="H16" s="12"/>
      <c r="I16" s="13"/>
      <c r="J16" s="13"/>
      <c r="K16" s="13"/>
      <c r="L16" s="13"/>
      <c r="M16" s="13"/>
      <c r="N16" s="7">
        <f t="shared" si="0"/>
        <v>0</v>
      </c>
      <c r="O16" s="7"/>
      <c r="P16" s="11"/>
      <c r="Q16" s="11"/>
      <c r="R16" s="11"/>
      <c r="S16" s="14"/>
    </row>
    <row r="17" spans="1:19" ht="72" customHeight="1">
      <c r="A17" s="1" t="str">
        <f>IF($E17="","",IF($E17="Open","X","O")&amp;IF(#REF!="Late","X","O"))</f>
        <v/>
      </c>
      <c r="B17" s="1" t="str">
        <f>IF(E17="","",IF(E17="Open","X","O")&amp;IF(#REF!="High","X",IF(#REF!="Medium","-","O")))</f>
        <v/>
      </c>
      <c r="C17" s="4">
        <v>13</v>
      </c>
      <c r="D17" s="5"/>
      <c r="E17" s="5"/>
      <c r="F17" s="6"/>
      <c r="G17" s="6"/>
      <c r="H17" s="6"/>
      <c r="I17" s="7"/>
      <c r="J17" s="7"/>
      <c r="K17" s="7"/>
      <c r="L17" s="7"/>
      <c r="M17" s="7"/>
      <c r="N17" s="7">
        <f t="shared" si="0"/>
        <v>0</v>
      </c>
      <c r="O17" s="7"/>
      <c r="P17" s="5"/>
      <c r="Q17" s="5"/>
      <c r="R17" s="5"/>
      <c r="S17" s="9"/>
    </row>
    <row r="18" spans="1:19" s="1" customFormat="1" ht="72" customHeight="1">
      <c r="A18" s="2" t="str">
        <f>IF($E18="","",IF($E18="Open","X","O")&amp;IF(#REF!="Late","X","O"))</f>
        <v/>
      </c>
      <c r="B18" s="2" t="str">
        <f>IF(E18="","",IF(E18="Open","X","O")&amp;IF(#REF!="High","X",IF(#REF!="Medium","-","O")))</f>
        <v/>
      </c>
      <c r="C18" s="10">
        <v>14</v>
      </c>
      <c r="D18" s="11"/>
      <c r="E18" s="11"/>
      <c r="F18" s="12"/>
      <c r="G18" s="12"/>
      <c r="H18" s="12"/>
      <c r="I18" s="13"/>
      <c r="J18" s="13"/>
      <c r="K18" s="13"/>
      <c r="L18" s="13"/>
      <c r="M18" s="13"/>
      <c r="N18" s="7">
        <f t="shared" si="0"/>
        <v>0</v>
      </c>
      <c r="O18" s="7"/>
      <c r="P18" s="11"/>
      <c r="Q18" s="11"/>
      <c r="R18" s="11"/>
      <c r="S18" s="14"/>
    </row>
    <row r="19" spans="1:19" ht="72" customHeight="1">
      <c r="A19" s="1" t="str">
        <f>IF($E19="","",IF($E19="Open","X","O")&amp;IF(#REF!="Late","X","O"))</f>
        <v/>
      </c>
      <c r="B19" s="1" t="str">
        <f>IF(E19="","",IF(E19="Open","X","O")&amp;IF(#REF!="High","X",IF(#REF!="Medium","-","O")))</f>
        <v/>
      </c>
      <c r="C19" s="4">
        <v>15</v>
      </c>
      <c r="D19" s="5"/>
      <c r="E19" s="5"/>
      <c r="F19" s="6"/>
      <c r="G19" s="6"/>
      <c r="H19" s="6"/>
      <c r="I19" s="7"/>
      <c r="J19" s="7"/>
      <c r="K19" s="7"/>
      <c r="L19" s="7"/>
      <c r="M19" s="7"/>
      <c r="N19" s="7">
        <f t="shared" si="0"/>
        <v>0</v>
      </c>
      <c r="O19" s="7"/>
      <c r="P19" s="5"/>
      <c r="Q19" s="5"/>
      <c r="R19" s="5"/>
      <c r="S19" s="9"/>
    </row>
    <row r="20" spans="1:19" s="1" customFormat="1" ht="72" customHeight="1">
      <c r="A20" s="2" t="str">
        <f>IF($E20="","",IF($E20="Open","X","O")&amp;IF(#REF!="Late","X","O"))</f>
        <v/>
      </c>
      <c r="B20" s="2" t="str">
        <f>IF(E20="","",IF(E20="Open","X","O")&amp;IF(#REF!="High","X",IF(#REF!="Medium","-","O")))</f>
        <v/>
      </c>
      <c r="C20" s="10">
        <v>16</v>
      </c>
      <c r="D20" s="11"/>
      <c r="E20" s="11"/>
      <c r="F20" s="12"/>
      <c r="G20" s="12"/>
      <c r="H20" s="12"/>
      <c r="I20" s="13"/>
      <c r="J20" s="13"/>
      <c r="K20" s="13"/>
      <c r="L20" s="13"/>
      <c r="M20" s="13"/>
      <c r="N20" s="7">
        <f t="shared" si="0"/>
        <v>0</v>
      </c>
      <c r="O20" s="7"/>
      <c r="P20" s="11"/>
      <c r="Q20" s="11"/>
      <c r="R20" s="11"/>
      <c r="S20" s="14"/>
    </row>
    <row r="21" spans="1:19" ht="72" customHeight="1">
      <c r="A21" s="1" t="str">
        <f>IF($E21="","",IF($E21="Open","X","O")&amp;IF(#REF!="Late","X","O"))</f>
        <v/>
      </c>
      <c r="B21" s="1" t="str">
        <f>IF(E21="","",IF(E21="Open","X","O")&amp;IF(#REF!="High","X",IF(#REF!="Medium","-","O")))</f>
        <v/>
      </c>
      <c r="C21" s="4">
        <v>17</v>
      </c>
      <c r="D21" s="5"/>
      <c r="E21" s="5"/>
      <c r="F21" s="6"/>
      <c r="G21" s="6"/>
      <c r="H21" s="6"/>
      <c r="I21" s="7"/>
      <c r="J21" s="7"/>
      <c r="K21" s="7"/>
      <c r="L21" s="7"/>
      <c r="M21" s="7"/>
      <c r="N21" s="7">
        <f t="shared" si="0"/>
        <v>0</v>
      </c>
      <c r="O21" s="7"/>
      <c r="P21" s="5"/>
      <c r="Q21" s="5"/>
      <c r="R21" s="5"/>
      <c r="S21" s="9"/>
    </row>
    <row r="22" spans="1:19" s="1" customFormat="1" ht="72" customHeight="1">
      <c r="A22" s="2" t="str">
        <f>IF($E22="","",IF($E22="Open","X","O")&amp;IF(#REF!="Late","X","O"))</f>
        <v/>
      </c>
      <c r="B22" s="2" t="str">
        <f>IF(E22="","",IF(E22="Open","X","O")&amp;IF(#REF!="High","X",IF(#REF!="Medium","-","O")))</f>
        <v/>
      </c>
      <c r="C22" s="10">
        <v>18</v>
      </c>
      <c r="D22" s="11"/>
      <c r="E22" s="11"/>
      <c r="F22" s="12"/>
      <c r="G22" s="12"/>
      <c r="H22" s="12"/>
      <c r="I22" s="13"/>
      <c r="J22" s="13"/>
      <c r="K22" s="13"/>
      <c r="L22" s="13"/>
      <c r="M22" s="13"/>
      <c r="N22" s="7">
        <f t="shared" si="0"/>
        <v>0</v>
      </c>
      <c r="O22" s="7"/>
      <c r="P22" s="11"/>
      <c r="Q22" s="11"/>
      <c r="R22" s="11"/>
      <c r="S22" s="14"/>
    </row>
    <row r="23" spans="1:19" ht="72" customHeight="1">
      <c r="A23" s="1" t="str">
        <f>IF($E23="","",IF($E23="Open","X","O")&amp;IF(#REF!="Late","X","O"))</f>
        <v/>
      </c>
      <c r="B23" s="1" t="str">
        <f>IF(E23="","",IF(E23="Open","X","O")&amp;IF(#REF!="High","X",IF(#REF!="Medium","-","O")))</f>
        <v/>
      </c>
      <c r="C23" s="4">
        <v>19</v>
      </c>
      <c r="D23" s="5"/>
      <c r="E23" s="5"/>
      <c r="F23" s="6"/>
      <c r="G23" s="6"/>
      <c r="H23" s="6"/>
      <c r="I23" s="7"/>
      <c r="J23" s="7"/>
      <c r="K23" s="7"/>
      <c r="L23" s="7"/>
      <c r="M23" s="7"/>
      <c r="N23" s="7">
        <f t="shared" si="0"/>
        <v>0</v>
      </c>
      <c r="O23" s="7"/>
      <c r="P23" s="5"/>
      <c r="Q23" s="5"/>
      <c r="R23" s="5"/>
      <c r="S23" s="9"/>
    </row>
    <row r="24" spans="1:19" s="1" customFormat="1" ht="72" customHeight="1">
      <c r="A24" s="2" t="str">
        <f>IF($E24="","",IF($E24="Open","X","O")&amp;IF(#REF!="Late","X","O"))</f>
        <v/>
      </c>
      <c r="B24" s="2" t="str">
        <f>IF(E24="","",IF(E24="Open","X","O")&amp;IF(#REF!="High","X",IF(#REF!="Medium","-","O")))</f>
        <v/>
      </c>
      <c r="C24" s="10">
        <v>20</v>
      </c>
      <c r="D24" s="11"/>
      <c r="E24" s="11"/>
      <c r="F24" s="12"/>
      <c r="G24" s="12"/>
      <c r="H24" s="12"/>
      <c r="I24" s="13"/>
      <c r="J24" s="13"/>
      <c r="K24" s="13"/>
      <c r="L24" s="13"/>
      <c r="M24" s="13"/>
      <c r="N24" s="7">
        <f t="shared" si="0"/>
        <v>0</v>
      </c>
      <c r="O24" s="7"/>
      <c r="P24" s="11"/>
      <c r="Q24" s="11"/>
      <c r="R24" s="11"/>
      <c r="S24" s="14"/>
    </row>
    <row r="25" spans="1:19" ht="72" customHeight="1">
      <c r="A25" s="1" t="str">
        <f>IF($E25="","",IF($E25="Open","X","O")&amp;IF(#REF!="Late","X","O"))</f>
        <v/>
      </c>
      <c r="B25" s="1" t="str">
        <f>IF(E25="","",IF(E25="Open","X","O")&amp;IF(#REF!="High","X",IF(#REF!="Medium","-","O")))</f>
        <v/>
      </c>
      <c r="C25" s="4">
        <v>21</v>
      </c>
      <c r="D25" s="5"/>
      <c r="E25" s="5"/>
      <c r="F25" s="6"/>
      <c r="G25" s="6"/>
      <c r="H25" s="6"/>
      <c r="I25" s="7"/>
      <c r="J25" s="7"/>
      <c r="K25" s="7"/>
      <c r="L25" s="7"/>
      <c r="M25" s="7"/>
      <c r="N25" s="7">
        <f t="shared" si="0"/>
        <v>0</v>
      </c>
      <c r="O25" s="7"/>
      <c r="P25" s="5"/>
      <c r="Q25" s="5"/>
      <c r="R25" s="5"/>
      <c r="S25" s="9"/>
    </row>
    <row r="26" spans="1:19" s="1" customFormat="1" ht="72" customHeight="1">
      <c r="A26" s="2" t="str">
        <f>IF($E26="","",IF($E26="Open","X","O")&amp;IF(#REF!="Late","X","O"))</f>
        <v/>
      </c>
      <c r="B26" s="2" t="str">
        <f>IF(E26="","",IF(E26="Open","X","O")&amp;IF(#REF!="High","X",IF(#REF!="Medium","-","O")))</f>
        <v/>
      </c>
      <c r="C26" s="10">
        <v>22</v>
      </c>
      <c r="D26" s="11"/>
      <c r="E26" s="11"/>
      <c r="F26" s="12"/>
      <c r="G26" s="12"/>
      <c r="H26" s="12"/>
      <c r="I26" s="13"/>
      <c r="J26" s="13"/>
      <c r="K26" s="13"/>
      <c r="L26" s="13"/>
      <c r="M26" s="13"/>
      <c r="N26" s="7">
        <f t="shared" si="0"/>
        <v>0</v>
      </c>
      <c r="O26" s="7"/>
      <c r="P26" s="11"/>
      <c r="Q26" s="11"/>
      <c r="R26" s="11"/>
      <c r="S26" s="14"/>
    </row>
    <row r="27" spans="1:19" ht="72" customHeight="1">
      <c r="A27" s="1" t="str">
        <f>IF($E27="","",IF($E27="Open","X","O")&amp;IF(#REF!="Late","X","O"))</f>
        <v/>
      </c>
      <c r="B27" s="1" t="str">
        <f>IF(E27="","",IF(E27="Open","X","O")&amp;IF(#REF!="High","X",IF(#REF!="Medium","-","O")))</f>
        <v/>
      </c>
      <c r="C27" s="4">
        <v>23</v>
      </c>
      <c r="D27" s="5"/>
      <c r="E27" s="5"/>
      <c r="F27" s="6"/>
      <c r="G27" s="6"/>
      <c r="H27" s="6"/>
      <c r="I27" s="7"/>
      <c r="J27" s="7"/>
      <c r="K27" s="7"/>
      <c r="L27" s="7"/>
      <c r="M27" s="7"/>
      <c r="N27" s="7">
        <f t="shared" si="0"/>
        <v>0</v>
      </c>
      <c r="O27" s="7"/>
      <c r="P27" s="5"/>
      <c r="Q27" s="5"/>
      <c r="R27" s="5"/>
      <c r="S27" s="9"/>
    </row>
    <row r="28" spans="1:19" s="1" customFormat="1" ht="72" customHeight="1">
      <c r="A28" s="2" t="str">
        <f>IF($E28="","",IF($E28="Open","X","O")&amp;IF(#REF!="Late","X","O"))</f>
        <v/>
      </c>
      <c r="B28" s="2" t="str">
        <f>IF(E28="","",IF(E28="Open","X","O")&amp;IF(#REF!="High","X",IF(#REF!="Medium","-","O")))</f>
        <v/>
      </c>
      <c r="C28" s="10">
        <v>24</v>
      </c>
      <c r="D28" s="11"/>
      <c r="E28" s="11"/>
      <c r="F28" s="12"/>
      <c r="G28" s="12"/>
      <c r="H28" s="12"/>
      <c r="I28" s="13"/>
      <c r="J28" s="13"/>
      <c r="K28" s="13"/>
      <c r="L28" s="13"/>
      <c r="M28" s="13"/>
      <c r="N28" s="7">
        <f t="shared" si="0"/>
        <v>0</v>
      </c>
      <c r="O28" s="7"/>
      <c r="P28" s="11"/>
      <c r="Q28" s="11"/>
      <c r="R28" s="11"/>
      <c r="S28" s="14"/>
    </row>
    <row r="29" spans="1:19" ht="72" customHeight="1">
      <c r="A29" s="1" t="str">
        <f>IF($E29="","",IF($E29="Open","X","O")&amp;IF(#REF!="Late","X","O"))</f>
        <v/>
      </c>
      <c r="B29" s="1" t="str">
        <f>IF(E29="","",IF(E29="Open","X","O")&amp;IF(#REF!="High","X",IF(#REF!="Medium","-","O")))</f>
        <v/>
      </c>
      <c r="C29" s="4">
        <v>25</v>
      </c>
      <c r="D29" s="5"/>
      <c r="E29" s="5"/>
      <c r="F29" s="6"/>
      <c r="G29" s="6"/>
      <c r="H29" s="6"/>
      <c r="I29" s="7"/>
      <c r="J29" s="7"/>
      <c r="K29" s="7"/>
      <c r="L29" s="7"/>
      <c r="M29" s="7"/>
      <c r="N29" s="7">
        <f t="shared" si="0"/>
        <v>0</v>
      </c>
      <c r="O29" s="7"/>
      <c r="P29" s="5"/>
      <c r="Q29" s="5"/>
      <c r="R29" s="5"/>
      <c r="S29" s="9"/>
    </row>
    <row r="30" spans="1:19" s="1" customFormat="1" ht="72" customHeight="1">
      <c r="A30" s="2" t="str">
        <f>IF($E30="","",IF($E30="Open","X","O")&amp;IF(#REF!="Late","X","O"))</f>
        <v/>
      </c>
      <c r="B30" s="2" t="str">
        <f>IF(E30="","",IF(E30="Open","X","O")&amp;IF(#REF!="High","X",IF(#REF!="Medium","-","O")))</f>
        <v/>
      </c>
      <c r="C30" s="10">
        <v>26</v>
      </c>
      <c r="D30" s="11"/>
      <c r="E30" s="11"/>
      <c r="F30" s="12"/>
      <c r="G30" s="12"/>
      <c r="H30" s="12"/>
      <c r="I30" s="13"/>
      <c r="J30" s="13"/>
      <c r="K30" s="13"/>
      <c r="L30" s="13"/>
      <c r="M30" s="13"/>
      <c r="N30" s="7">
        <f t="shared" si="0"/>
        <v>0</v>
      </c>
      <c r="O30" s="7"/>
      <c r="P30" s="11"/>
      <c r="Q30" s="11"/>
      <c r="R30" s="11"/>
      <c r="S30" s="14"/>
    </row>
    <row r="31" spans="1:19" ht="72" customHeight="1">
      <c r="A31" s="1" t="str">
        <f>IF($E31="","",IF($E31="Open","X","O")&amp;IF(#REF!="Late","X","O"))</f>
        <v/>
      </c>
      <c r="B31" s="1" t="str">
        <f>IF(E31="","",IF(E31="Open","X","O")&amp;IF(#REF!="High","X",IF(#REF!="Medium","-","O")))</f>
        <v/>
      </c>
      <c r="C31" s="4">
        <v>27</v>
      </c>
      <c r="D31" s="5"/>
      <c r="E31" s="5"/>
      <c r="F31" s="6"/>
      <c r="G31" s="6"/>
      <c r="H31" s="6"/>
      <c r="I31" s="7"/>
      <c r="J31" s="7"/>
      <c r="K31" s="7"/>
      <c r="L31" s="7"/>
      <c r="M31" s="7"/>
      <c r="N31" s="7">
        <f t="shared" si="0"/>
        <v>0</v>
      </c>
      <c r="O31" s="7"/>
      <c r="P31" s="5"/>
      <c r="Q31" s="5"/>
      <c r="R31" s="5"/>
      <c r="S31" s="9"/>
    </row>
    <row r="32" spans="1:19" s="1" customFormat="1" ht="72" customHeight="1">
      <c r="A32" s="2" t="str">
        <f>IF($E32="","",IF($E32="Open","X","O")&amp;IF(#REF!="Late","X","O"))</f>
        <v/>
      </c>
      <c r="B32" s="2" t="str">
        <f>IF(E32="","",IF(E32="Open","X","O")&amp;IF(#REF!="High","X",IF(#REF!="Medium","-","O")))</f>
        <v/>
      </c>
      <c r="C32" s="10">
        <v>28</v>
      </c>
      <c r="D32" s="11"/>
      <c r="E32" s="11"/>
      <c r="F32" s="12"/>
      <c r="G32" s="12"/>
      <c r="H32" s="12"/>
      <c r="I32" s="13"/>
      <c r="J32" s="13"/>
      <c r="K32" s="13"/>
      <c r="L32" s="13"/>
      <c r="M32" s="13"/>
      <c r="N32" s="7">
        <f t="shared" si="0"/>
        <v>0</v>
      </c>
      <c r="O32" s="7"/>
      <c r="P32" s="11"/>
      <c r="Q32" s="11"/>
      <c r="R32" s="11"/>
      <c r="S32" s="14"/>
    </row>
    <row r="33" spans="1:19" ht="72" customHeight="1">
      <c r="A33" s="1" t="str">
        <f>IF($E33="","",IF($E33="Open","X","O")&amp;IF(#REF!="Late","X","O"))</f>
        <v/>
      </c>
      <c r="B33" s="1" t="str">
        <f>IF(E33="","",IF(E33="Open","X","O")&amp;IF(#REF!="High","X",IF(#REF!="Medium","-","O")))</f>
        <v/>
      </c>
      <c r="C33" s="4">
        <v>29</v>
      </c>
      <c r="D33" s="5"/>
      <c r="E33" s="5"/>
      <c r="F33" s="6"/>
      <c r="G33" s="6"/>
      <c r="H33" s="6"/>
      <c r="I33" s="7"/>
      <c r="J33" s="7"/>
      <c r="K33" s="7"/>
      <c r="L33" s="7"/>
      <c r="M33" s="7"/>
      <c r="N33" s="7">
        <f t="shared" si="0"/>
        <v>0</v>
      </c>
      <c r="O33" s="7"/>
      <c r="P33" s="5"/>
      <c r="Q33" s="5"/>
      <c r="R33" s="5"/>
      <c r="S33" s="9"/>
    </row>
    <row r="34" spans="1:19" s="1" customFormat="1" ht="72" customHeight="1">
      <c r="A34" s="2" t="str">
        <f>IF($E34="","",IF($E34="Open","X","O")&amp;IF(#REF!="Late","X","O"))</f>
        <v/>
      </c>
      <c r="B34" s="2" t="str">
        <f>IF(E34="","",IF(E34="Open","X","O")&amp;IF(#REF!="High","X",IF(#REF!="Medium","-","O")))</f>
        <v/>
      </c>
      <c r="C34" s="10">
        <v>30</v>
      </c>
      <c r="D34" s="11"/>
      <c r="E34" s="11"/>
      <c r="F34" s="12"/>
      <c r="G34" s="12"/>
      <c r="H34" s="12"/>
      <c r="I34" s="13"/>
      <c r="J34" s="13"/>
      <c r="K34" s="13"/>
      <c r="L34" s="13"/>
      <c r="M34" s="13"/>
      <c r="N34" s="7">
        <f t="shared" si="0"/>
        <v>0</v>
      </c>
      <c r="O34" s="7"/>
      <c r="P34" s="11"/>
      <c r="Q34" s="11"/>
      <c r="R34" s="11"/>
      <c r="S34" s="14"/>
    </row>
    <row r="35" spans="1:19" ht="72" customHeight="1">
      <c r="A35" s="1" t="str">
        <f>IF($E35="","",IF($E35="Open","X","O")&amp;IF(#REF!="Late","X","O"))</f>
        <v/>
      </c>
      <c r="B35" s="1" t="str">
        <f>IF(E35="","",IF(E35="Open","X","O")&amp;IF(#REF!="High","X",IF(#REF!="Medium","-","O")))</f>
        <v/>
      </c>
      <c r="C35" s="4">
        <v>31</v>
      </c>
      <c r="D35" s="5"/>
      <c r="E35" s="5"/>
      <c r="F35" s="6"/>
      <c r="G35" s="6"/>
      <c r="H35" s="6"/>
      <c r="I35" s="7"/>
      <c r="J35" s="7"/>
      <c r="K35" s="7"/>
      <c r="L35" s="7"/>
      <c r="M35" s="7"/>
      <c r="N35" s="7">
        <f t="shared" si="0"/>
        <v>0</v>
      </c>
      <c r="O35" s="7"/>
      <c r="P35" s="5"/>
      <c r="Q35" s="5"/>
      <c r="R35" s="5"/>
      <c r="S35" s="9"/>
    </row>
    <row r="36" spans="1:19" s="1" customFormat="1" ht="72" customHeight="1">
      <c r="A36" s="2" t="str">
        <f>IF($E36="","",IF($E36="Open","X","O")&amp;IF(#REF!="Late","X","O"))</f>
        <v/>
      </c>
      <c r="B36" s="2" t="str">
        <f>IF(E36="","",IF(E36="Open","X","O")&amp;IF(#REF!="High","X",IF(#REF!="Medium","-","O")))</f>
        <v/>
      </c>
      <c r="C36" s="10">
        <v>32</v>
      </c>
      <c r="D36" s="11"/>
      <c r="E36" s="11"/>
      <c r="F36" s="12"/>
      <c r="G36" s="12"/>
      <c r="H36" s="12"/>
      <c r="I36" s="13"/>
      <c r="J36" s="13"/>
      <c r="K36" s="13"/>
      <c r="L36" s="13"/>
      <c r="M36" s="13"/>
      <c r="N36" s="7">
        <f t="shared" si="0"/>
        <v>0</v>
      </c>
      <c r="O36" s="7"/>
      <c r="P36" s="11"/>
      <c r="Q36" s="11"/>
      <c r="R36" s="11"/>
      <c r="S36" s="14"/>
    </row>
    <row r="37" spans="1:19" ht="72" customHeight="1">
      <c r="A37" s="1" t="str">
        <f>IF($E37="","",IF($E37="Open","X","O")&amp;IF(#REF!="Late","X","O"))</f>
        <v/>
      </c>
      <c r="B37" s="1" t="str">
        <f>IF(E37="","",IF(E37="Open","X","O")&amp;IF(#REF!="High","X",IF(#REF!="Medium","-","O")))</f>
        <v/>
      </c>
      <c r="C37" s="4">
        <v>33</v>
      </c>
      <c r="D37" s="5"/>
      <c r="E37" s="5"/>
      <c r="F37" s="6"/>
      <c r="G37" s="6"/>
      <c r="H37" s="6"/>
      <c r="I37" s="7"/>
      <c r="J37" s="7"/>
      <c r="K37" s="7"/>
      <c r="L37" s="7"/>
      <c r="M37" s="7"/>
      <c r="N37" s="7">
        <f t="shared" si="0"/>
        <v>0</v>
      </c>
      <c r="O37" s="7"/>
      <c r="P37" s="5"/>
      <c r="Q37" s="5"/>
      <c r="R37" s="5"/>
      <c r="S37" s="9"/>
    </row>
    <row r="38" spans="1:19" s="1" customFormat="1" ht="72" customHeight="1">
      <c r="A38" s="2" t="str">
        <f>IF($E38="","",IF($E38="Open","X","O")&amp;IF(#REF!="Late","X","O"))</f>
        <v/>
      </c>
      <c r="B38" s="2" t="str">
        <f>IF(E38="","",IF(E38="Open","X","O")&amp;IF(#REF!="High","X",IF(#REF!="Medium","-","O")))</f>
        <v/>
      </c>
      <c r="C38" s="10">
        <v>34</v>
      </c>
      <c r="D38" s="11"/>
      <c r="E38" s="11"/>
      <c r="F38" s="12"/>
      <c r="G38" s="12"/>
      <c r="H38" s="12"/>
      <c r="I38" s="13"/>
      <c r="J38" s="13"/>
      <c r="K38" s="13"/>
      <c r="L38" s="13"/>
      <c r="M38" s="13"/>
      <c r="N38" s="7">
        <f t="shared" si="0"/>
        <v>0</v>
      </c>
      <c r="O38" s="7"/>
      <c r="P38" s="11"/>
      <c r="Q38" s="11"/>
      <c r="R38" s="11"/>
      <c r="S38" s="14"/>
    </row>
    <row r="39" spans="1:19" ht="72" customHeight="1">
      <c r="A39" s="1" t="str">
        <f>IF($E39="","",IF($E39="Open","X","O")&amp;IF(#REF!="Late","X","O"))</f>
        <v/>
      </c>
      <c r="B39" s="1" t="str">
        <f>IF(E39="","",IF(E39="Open","X","O")&amp;IF(#REF!="High","X",IF(#REF!="Medium","-","O")))</f>
        <v/>
      </c>
      <c r="C39" s="4">
        <v>35</v>
      </c>
      <c r="D39" s="5"/>
      <c r="E39" s="5"/>
      <c r="F39" s="6"/>
      <c r="G39" s="6"/>
      <c r="H39" s="6"/>
      <c r="I39" s="7"/>
      <c r="J39" s="7"/>
      <c r="K39" s="7"/>
      <c r="L39" s="7"/>
      <c r="M39" s="7"/>
      <c r="N39" s="7">
        <f t="shared" si="0"/>
        <v>0</v>
      </c>
      <c r="O39" s="7"/>
      <c r="P39" s="5"/>
      <c r="Q39" s="5"/>
      <c r="R39" s="5"/>
      <c r="S39" s="9"/>
    </row>
    <row r="40" spans="1:19" s="1" customFormat="1" ht="72" customHeight="1">
      <c r="A40" s="2" t="str">
        <f>IF($E40="","",IF($E40="Open","X","O")&amp;IF(#REF!="Late","X","O"))</f>
        <v/>
      </c>
      <c r="B40" s="2" t="str">
        <f>IF(E40="","",IF(E40="Open","X","O")&amp;IF(#REF!="High","X",IF(#REF!="Medium","-","O")))</f>
        <v/>
      </c>
      <c r="C40" s="10">
        <v>36</v>
      </c>
      <c r="D40" s="11"/>
      <c r="E40" s="11"/>
      <c r="F40" s="12"/>
      <c r="G40" s="12"/>
      <c r="H40" s="12"/>
      <c r="I40" s="13"/>
      <c r="J40" s="13"/>
      <c r="K40" s="13"/>
      <c r="L40" s="13"/>
      <c r="M40" s="13"/>
      <c r="N40" s="7">
        <f t="shared" si="0"/>
        <v>0</v>
      </c>
      <c r="O40" s="7"/>
      <c r="P40" s="11"/>
      <c r="Q40" s="11"/>
      <c r="R40" s="11"/>
      <c r="S40" s="14"/>
    </row>
    <row r="41" spans="1:19" ht="72" customHeight="1">
      <c r="A41" s="1" t="str">
        <f>IF($E41="","",IF($E41="Open","X","O")&amp;IF(#REF!="Late","X","O"))</f>
        <v/>
      </c>
      <c r="B41" s="1" t="str">
        <f>IF(E41="","",IF(E41="Open","X","O")&amp;IF(#REF!="High","X",IF(#REF!="Medium","-","O")))</f>
        <v/>
      </c>
      <c r="C41" s="4">
        <v>37</v>
      </c>
      <c r="D41" s="5"/>
      <c r="E41" s="5"/>
      <c r="F41" s="6"/>
      <c r="G41" s="6"/>
      <c r="H41" s="6"/>
      <c r="I41" s="7"/>
      <c r="J41" s="7"/>
      <c r="K41" s="7"/>
      <c r="L41" s="7"/>
      <c r="M41" s="7"/>
      <c r="N41" s="7">
        <f t="shared" si="0"/>
        <v>0</v>
      </c>
      <c r="O41" s="7"/>
      <c r="P41" s="5"/>
      <c r="Q41" s="5"/>
      <c r="R41" s="5"/>
      <c r="S41" s="9"/>
    </row>
    <row r="42" spans="1:19" s="1" customFormat="1" ht="72" customHeight="1">
      <c r="A42" s="2" t="str">
        <f>IF($E42="","",IF($E42="Open","X","O")&amp;IF(#REF!="Late","X","O"))</f>
        <v/>
      </c>
      <c r="B42" s="2" t="str">
        <f>IF(E42="","",IF(E42="Open","X","O")&amp;IF(#REF!="High","X",IF(#REF!="Medium","-","O")))</f>
        <v/>
      </c>
      <c r="C42" s="10">
        <v>38</v>
      </c>
      <c r="D42" s="11"/>
      <c r="E42" s="11"/>
      <c r="F42" s="12"/>
      <c r="G42" s="12"/>
      <c r="H42" s="12"/>
      <c r="I42" s="13"/>
      <c r="J42" s="13"/>
      <c r="K42" s="13"/>
      <c r="L42" s="13"/>
      <c r="M42" s="13"/>
      <c r="N42" s="7">
        <f t="shared" si="0"/>
        <v>0</v>
      </c>
      <c r="O42" s="7"/>
      <c r="P42" s="11"/>
      <c r="Q42" s="11"/>
      <c r="R42" s="11"/>
      <c r="S42" s="14"/>
    </row>
    <row r="43" spans="1:19" ht="72" customHeight="1">
      <c r="A43" s="1" t="str">
        <f>IF($E43="","",IF($E43="Open","X","O")&amp;IF(#REF!="Late","X","O"))</f>
        <v/>
      </c>
      <c r="B43" s="1" t="str">
        <f>IF(E43="","",IF(E43="Open","X","O")&amp;IF(#REF!="High","X",IF(#REF!="Medium","-","O")))</f>
        <v/>
      </c>
      <c r="C43" s="4">
        <v>39</v>
      </c>
      <c r="D43" s="5"/>
      <c r="E43" s="5"/>
      <c r="F43" s="6"/>
      <c r="G43" s="6"/>
      <c r="H43" s="6"/>
      <c r="I43" s="7"/>
      <c r="J43" s="7"/>
      <c r="K43" s="7"/>
      <c r="L43" s="7"/>
      <c r="M43" s="7"/>
      <c r="N43" s="7">
        <f t="shared" si="0"/>
        <v>0</v>
      </c>
      <c r="O43" s="7"/>
      <c r="P43" s="5"/>
      <c r="Q43" s="5"/>
      <c r="R43" s="5"/>
      <c r="S43" s="9"/>
    </row>
    <row r="44" spans="1:19" s="1" customFormat="1" ht="72" customHeight="1">
      <c r="A44" s="2" t="str">
        <f>IF($E44="","",IF($E44="Open","X","O")&amp;IF(#REF!="Late","X","O"))</f>
        <v/>
      </c>
      <c r="B44" s="2" t="str">
        <f>IF(E44="","",IF(E44="Open","X","O")&amp;IF(#REF!="High","X",IF(#REF!="Medium","-","O")))</f>
        <v/>
      </c>
      <c r="C44" s="10">
        <v>40</v>
      </c>
      <c r="D44" s="11"/>
      <c r="E44" s="11"/>
      <c r="F44" s="12"/>
      <c r="G44" s="12"/>
      <c r="H44" s="12"/>
      <c r="I44" s="13"/>
      <c r="J44" s="13"/>
      <c r="K44" s="13"/>
      <c r="L44" s="13"/>
      <c r="M44" s="13"/>
      <c r="N44" s="7">
        <f t="shared" si="0"/>
        <v>0</v>
      </c>
      <c r="O44" s="7"/>
      <c r="P44" s="11"/>
      <c r="Q44" s="11"/>
      <c r="R44" s="11"/>
      <c r="S44" s="14"/>
    </row>
    <row r="45" spans="1:19" ht="72" customHeight="1">
      <c r="A45" s="1" t="str">
        <f>IF($E45="","",IF($E45="Open","X","O")&amp;IF(#REF!="Late","X","O"))</f>
        <v/>
      </c>
      <c r="B45" s="1" t="str">
        <f>IF(E45="","",IF(E45="Open","X","O")&amp;IF(#REF!="High","X",IF(#REF!="Medium","-","O")))</f>
        <v/>
      </c>
      <c r="C45" s="4">
        <v>41</v>
      </c>
      <c r="D45" s="5"/>
      <c r="E45" s="5"/>
      <c r="F45" s="6"/>
      <c r="G45" s="6"/>
      <c r="H45" s="6"/>
      <c r="I45" s="7"/>
      <c r="J45" s="7"/>
      <c r="K45" s="7"/>
      <c r="L45" s="7"/>
      <c r="M45" s="7"/>
      <c r="N45" s="7">
        <f t="shared" si="0"/>
        <v>0</v>
      </c>
      <c r="O45" s="7"/>
      <c r="P45" s="5"/>
      <c r="Q45" s="5"/>
      <c r="R45" s="5"/>
      <c r="S45" s="9"/>
    </row>
    <row r="46" spans="1:19" s="1" customFormat="1" ht="72" customHeight="1">
      <c r="A46" s="2" t="str">
        <f>IF($E46="","",IF($E46="Open","X","O")&amp;IF(#REF!="Late","X","O"))</f>
        <v/>
      </c>
      <c r="B46" s="2" t="str">
        <f>IF(E46="","",IF(E46="Open","X","O")&amp;IF(#REF!="High","X",IF(#REF!="Medium","-","O")))</f>
        <v/>
      </c>
      <c r="C46" s="10">
        <v>42</v>
      </c>
      <c r="D46" s="11"/>
      <c r="E46" s="11"/>
      <c r="F46" s="12"/>
      <c r="G46" s="12"/>
      <c r="H46" s="12"/>
      <c r="I46" s="13"/>
      <c r="J46" s="13"/>
      <c r="K46" s="13"/>
      <c r="L46" s="13"/>
      <c r="M46" s="13"/>
      <c r="N46" s="7">
        <f t="shared" si="0"/>
        <v>0</v>
      </c>
      <c r="O46" s="7"/>
      <c r="P46" s="11"/>
      <c r="Q46" s="11"/>
      <c r="R46" s="11"/>
      <c r="S46" s="14"/>
    </row>
    <row r="47" spans="1:19" ht="72" customHeight="1">
      <c r="A47" s="1" t="str">
        <f>IF($E47="","",IF($E47="Open","X","O")&amp;IF(#REF!="Late","X","O"))</f>
        <v/>
      </c>
      <c r="B47" s="1" t="str">
        <f>IF(E47="","",IF(E47="Open","X","O")&amp;IF(#REF!="High","X",IF(#REF!="Medium","-","O")))</f>
        <v/>
      </c>
      <c r="C47" s="4">
        <v>43</v>
      </c>
      <c r="D47" s="5"/>
      <c r="E47" s="5"/>
      <c r="F47" s="6"/>
      <c r="G47" s="6"/>
      <c r="H47" s="6"/>
      <c r="I47" s="7"/>
      <c r="J47" s="7"/>
      <c r="K47" s="7"/>
      <c r="L47" s="7"/>
      <c r="M47" s="7"/>
      <c r="N47" s="7">
        <f t="shared" si="0"/>
        <v>0</v>
      </c>
      <c r="O47" s="7"/>
      <c r="P47" s="5"/>
      <c r="Q47" s="5"/>
      <c r="R47" s="5"/>
      <c r="S47" s="9"/>
    </row>
    <row r="48" spans="1:19" s="1" customFormat="1" ht="72" customHeight="1">
      <c r="A48" s="2" t="str">
        <f>IF($E48="","",IF($E48="Open","X","O")&amp;IF(#REF!="Late","X","O"))</f>
        <v/>
      </c>
      <c r="B48" s="2" t="str">
        <f>IF(E48="","",IF(E48="Open","X","O")&amp;IF(#REF!="High","X",IF(#REF!="Medium","-","O")))</f>
        <v/>
      </c>
      <c r="C48" s="10">
        <v>44</v>
      </c>
      <c r="D48" s="11"/>
      <c r="E48" s="11"/>
      <c r="F48" s="12"/>
      <c r="G48" s="12"/>
      <c r="H48" s="12"/>
      <c r="I48" s="13"/>
      <c r="J48" s="13"/>
      <c r="K48" s="13"/>
      <c r="L48" s="13"/>
      <c r="M48" s="13"/>
      <c r="N48" s="7">
        <f t="shared" si="0"/>
        <v>0</v>
      </c>
      <c r="O48" s="7"/>
      <c r="P48" s="11"/>
      <c r="Q48" s="11"/>
      <c r="R48" s="11"/>
      <c r="S48" s="14"/>
    </row>
    <row r="49" spans="1:19" ht="72" customHeight="1">
      <c r="A49" s="1" t="str">
        <f>IF($E49="","",IF($E49="Open","X","O")&amp;IF(#REF!="Late","X","O"))</f>
        <v/>
      </c>
      <c r="B49" s="1" t="str">
        <f>IF(E49="","",IF(E49="Open","X","O")&amp;IF(#REF!="High","X",IF(#REF!="Medium","-","O")))</f>
        <v/>
      </c>
      <c r="C49" s="4">
        <v>45</v>
      </c>
      <c r="D49" s="5"/>
      <c r="E49" s="5"/>
      <c r="F49" s="6"/>
      <c r="G49" s="6"/>
      <c r="H49" s="6"/>
      <c r="I49" s="7"/>
      <c r="J49" s="7"/>
      <c r="K49" s="7"/>
      <c r="L49" s="7"/>
      <c r="M49" s="7"/>
      <c r="N49" s="7">
        <f t="shared" si="0"/>
        <v>0</v>
      </c>
      <c r="O49" s="7"/>
      <c r="P49" s="5"/>
      <c r="Q49" s="5"/>
      <c r="R49" s="5"/>
      <c r="S49" s="9"/>
    </row>
    <row r="50" spans="1:19" s="1" customFormat="1" ht="72" customHeight="1">
      <c r="A50" s="2" t="str">
        <f>IF($E50="","",IF($E50="Open","X","O")&amp;IF(#REF!="Late","X","O"))</f>
        <v/>
      </c>
      <c r="B50" s="2" t="str">
        <f>IF(E50="","",IF(E50="Open","X","O")&amp;IF(#REF!="High","X",IF(#REF!="Medium","-","O")))</f>
        <v/>
      </c>
      <c r="C50" s="10">
        <v>46</v>
      </c>
      <c r="D50" s="11"/>
      <c r="E50" s="11"/>
      <c r="F50" s="12"/>
      <c r="G50" s="12"/>
      <c r="H50" s="12"/>
      <c r="I50" s="13"/>
      <c r="J50" s="13"/>
      <c r="K50" s="13"/>
      <c r="L50" s="13"/>
      <c r="M50" s="13"/>
      <c r="N50" s="7">
        <f t="shared" ref="N50:N54" si="1">MAX(I50:L50)*M50</f>
        <v>0</v>
      </c>
      <c r="O50" s="7"/>
      <c r="P50" s="11"/>
      <c r="Q50" s="11"/>
      <c r="R50" s="11"/>
      <c r="S50" s="14"/>
    </row>
    <row r="51" spans="1:19" ht="72" customHeight="1">
      <c r="A51" s="1" t="str">
        <f>IF($E51="","",IF($E51="Open","X","O")&amp;IF(#REF!="Late","X","O"))</f>
        <v/>
      </c>
      <c r="B51" s="1" t="str">
        <f>IF(E51="","",IF(E51="Open","X","O")&amp;IF(#REF!="High","X",IF(#REF!="Medium","-","O")))</f>
        <v/>
      </c>
      <c r="C51" s="4">
        <v>47</v>
      </c>
      <c r="D51" s="5"/>
      <c r="E51" s="5"/>
      <c r="F51" s="6"/>
      <c r="G51" s="6"/>
      <c r="H51" s="6"/>
      <c r="I51" s="7"/>
      <c r="J51" s="7"/>
      <c r="K51" s="7"/>
      <c r="L51" s="7"/>
      <c r="M51" s="7"/>
      <c r="N51" s="7">
        <f t="shared" si="1"/>
        <v>0</v>
      </c>
      <c r="O51" s="7"/>
      <c r="P51" s="5"/>
      <c r="Q51" s="5"/>
      <c r="R51" s="5"/>
      <c r="S51" s="9"/>
    </row>
    <row r="52" spans="1:19" s="1" customFormat="1" ht="72" customHeight="1">
      <c r="A52" s="2" t="str">
        <f>IF($E52="","",IF($E52="Open","X","O")&amp;IF(#REF!="Late","X","O"))</f>
        <v/>
      </c>
      <c r="B52" s="2" t="str">
        <f>IF(E52="","",IF(E52="Open","X","O")&amp;IF(#REF!="High","X",IF(#REF!="Medium","-","O")))</f>
        <v/>
      </c>
      <c r="C52" s="10">
        <v>48</v>
      </c>
      <c r="D52" s="11"/>
      <c r="E52" s="11"/>
      <c r="F52" s="12"/>
      <c r="G52" s="12"/>
      <c r="H52" s="12"/>
      <c r="I52" s="13"/>
      <c r="J52" s="13"/>
      <c r="K52" s="13"/>
      <c r="L52" s="13"/>
      <c r="M52" s="13"/>
      <c r="N52" s="7">
        <f t="shared" si="1"/>
        <v>0</v>
      </c>
      <c r="O52" s="7"/>
      <c r="P52" s="11"/>
      <c r="Q52" s="11"/>
      <c r="R52" s="11"/>
      <c r="S52" s="14"/>
    </row>
    <row r="53" spans="1:19" ht="72" customHeight="1">
      <c r="A53" s="1" t="str">
        <f>IF($E53="","",IF($E53="Open","X","O")&amp;IF(#REF!="Late","X","O"))</f>
        <v/>
      </c>
      <c r="B53" s="1" t="str">
        <f>IF(E53="","",IF(E53="Open","X","O")&amp;IF(#REF!="High","X",IF(#REF!="Medium","-","O")))</f>
        <v/>
      </c>
      <c r="C53" s="4">
        <v>49</v>
      </c>
      <c r="D53" s="5"/>
      <c r="E53" s="5"/>
      <c r="F53" s="6"/>
      <c r="G53" s="6"/>
      <c r="H53" s="6"/>
      <c r="I53" s="7"/>
      <c r="J53" s="7"/>
      <c r="K53" s="7"/>
      <c r="L53" s="7"/>
      <c r="M53" s="7"/>
      <c r="N53" s="7">
        <f t="shared" si="1"/>
        <v>0</v>
      </c>
      <c r="O53" s="7"/>
      <c r="P53" s="5"/>
      <c r="Q53" s="5"/>
      <c r="R53" s="5"/>
      <c r="S53" s="9"/>
    </row>
    <row r="54" spans="1:19" s="1" customFormat="1" ht="72" customHeight="1">
      <c r="A54" s="2" t="str">
        <f>IF($E54="","",IF($E54="Open","X","O")&amp;IF(#REF!="Late","X","O"))</f>
        <v/>
      </c>
      <c r="B54" s="2" t="str">
        <f>IF(E54="","",IF(E54="Open","X","O")&amp;IF(#REF!="High","X",IF(#REF!="Medium","-","O")))</f>
        <v/>
      </c>
      <c r="C54" s="10">
        <v>50</v>
      </c>
      <c r="D54" s="11"/>
      <c r="E54" s="11"/>
      <c r="F54" s="12"/>
      <c r="G54" s="12"/>
      <c r="H54" s="12"/>
      <c r="I54" s="13"/>
      <c r="J54" s="13"/>
      <c r="K54" s="13"/>
      <c r="L54" s="13"/>
      <c r="M54" s="13"/>
      <c r="N54" s="7">
        <f t="shared" si="1"/>
        <v>0</v>
      </c>
      <c r="O54" s="7"/>
      <c r="P54" s="11"/>
      <c r="Q54" s="11"/>
      <c r="R54" s="11"/>
      <c r="S54" s="14"/>
    </row>
  </sheetData>
  <sheetProtection password="BBEB" sheet="1" objects="1" scenarios="1" selectLockedCells="1"/>
  <mergeCells count="2">
    <mergeCell ref="I3:N3"/>
    <mergeCell ref="C1:S1"/>
  </mergeCells>
  <phoneticPr fontId="4" type="noConversion"/>
  <conditionalFormatting sqref="N5:O54">
    <cfRule type="cellIs" dxfId="2" priority="0" stopIfTrue="1" operator="between">
      <formula>1</formula>
      <formula>24</formula>
    </cfRule>
    <cfRule type="cellIs" dxfId="1" priority="1" stopIfTrue="1" operator="between">
      <formula>25</formula>
      <formula>59</formula>
    </cfRule>
    <cfRule type="cellIs" dxfId="0" priority="2" stopIfTrue="1" operator="greaterThanOrEqual">
      <formula>60</formula>
    </cfRule>
  </conditionalFormatting>
  <dataValidations count="2">
    <dataValidation type="list" allowBlank="1" showInputMessage="1" showErrorMessage="1" sqref="E5:E54">
      <formula1>"Baseline,Mitigated,Closed"</formula1>
    </dataValidation>
    <dataValidation type="list" allowBlank="1" showInputMessage="1" showErrorMessage="1" sqref="I5:M54">
      <formula1>"0,3,5,9,10"</formula1>
    </dataValidation>
  </dataValidations>
  <pageMargins left="0.75" right="0.75" top="1" bottom="1" header="0.5" footer="0.5"/>
  <pageSetup orientation="portrait" horizontalDpi="4294967292" verticalDpi="4294967292"/>
  <ignoredErrors>
    <ignoredError sqref="N5:N54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Burton</dc:creator>
  <cp:lastModifiedBy>Shaun Burton</cp:lastModifiedBy>
  <dcterms:created xsi:type="dcterms:W3CDTF">2012-08-24T20:50:27Z</dcterms:created>
  <dcterms:modified xsi:type="dcterms:W3CDTF">2013-12-02T14:54:29Z</dcterms:modified>
</cp:coreProperties>
</file>